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mc:AlternateContent xmlns:mc="http://schemas.openxmlformats.org/markup-compatibility/2006">
    <mc:Choice Requires="x15">
      <x15ac:absPath xmlns:x15ac="http://schemas.microsoft.com/office/spreadsheetml/2010/11/ac" url="Z:\5_イベント\5-1_おかやまＩＴ経営力大賞\5-1-2_募集活動\③R6募集要項等\応募様式（A・B）\"/>
    </mc:Choice>
  </mc:AlternateContent>
  <xr:revisionPtr revIDLastSave="0" documentId="13_ncr:1_{173A0437-4632-43F9-83E1-0F7166BB2E9C}" xr6:coauthVersionLast="47" xr6:coauthVersionMax="47" xr10:uidLastSave="{00000000-0000-0000-0000-000000000000}"/>
  <bookViews>
    <workbookView xWindow="21660" yWindow="-4875" windowWidth="18000" windowHeight="15360" tabRatio="681" xr2:uid="{00000000-000D-0000-FFFF-FFFF00000000}"/>
  </bookViews>
  <sheets>
    <sheet name="応募様式B （実践内容）" sheetId="61" r:id="rId1"/>
  </sheets>
  <externalReferences>
    <externalReference r:id="rId2"/>
    <externalReference r:id="rId3"/>
  </externalReferences>
  <definedNames>
    <definedName name="_01_農業">#REF!</definedName>
    <definedName name="_02_建設業">#REF!</definedName>
    <definedName name="_03_製造業">#REF!</definedName>
    <definedName name="_04_卸売業">#REF!</definedName>
    <definedName name="_05_小売業">#REF!</definedName>
    <definedName name="_06_飲食業">#REF!</definedName>
    <definedName name="_07_不動産業">#REF!</definedName>
    <definedName name="_08_運輸業">#REF!</definedName>
    <definedName name="_09_エネルギー">#REF!</definedName>
    <definedName name="_10_サービス業">#REF!</definedName>
    <definedName name="_11_医療業">#REF!</definedName>
    <definedName name="_12_保険衛生_廃棄物処理業">#REF!</definedName>
    <definedName name="_13_観光業">#REF!</definedName>
    <definedName name="【診断結果】">[1]【入力】財務分析!#REF!</definedName>
    <definedName name="Excel_BuiltIn_Print_Area_1">"$#REF!.$B$2:$R$78"</definedName>
    <definedName name="Excel_BuiltIn_Print_Area_13">"$#REF!.$B$2:$T$57"</definedName>
    <definedName name="Excel_BuiltIn_Print_Area_2">"$#REF!.$B$2:$R$77"</definedName>
    <definedName name="Excel_BuiltIn_Print_Area_3">"$#REF!.$B$2:$R$74"</definedName>
    <definedName name="Excel_BuiltIn_Print_Area_4">"$#REF!.$B$2:$S$85"</definedName>
    <definedName name="Excel_BuiltIn_Print_Area_5">"$#REF!.$B$2:$T$86"</definedName>
    <definedName name="Excel_BuiltIn_Print_Area_6">"$#REF!.$B$2:$T$86"</definedName>
    <definedName name="Excel_BuiltIn_Print_Area_7">"$#REF!.$B$2:$T$86"</definedName>
    <definedName name="sat">[2]入力シート!#REF!</definedName>
    <definedName name="さ">[2]入力シート!#REF!</definedName>
    <definedName name="業種大分類">#REF!</definedName>
    <definedName name="売上高増加率">[1]【入力】財務分析!#REF!</definedName>
    <definedName name="非財">[2]入力シート!#REF!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61" l="1"/>
  <c r="B41" i="61"/>
  <c r="B40" i="61"/>
  <c r="B39" i="61"/>
  <c r="B38" i="61"/>
  <c r="B53" i="61" l="1"/>
  <c r="B52" i="61"/>
  <c r="B64" i="61"/>
  <c r="B63" i="61"/>
  <c r="B62" i="61"/>
  <c r="B61" i="61"/>
  <c r="B60" i="61"/>
  <c r="B59" i="61"/>
  <c r="B58" i="61"/>
  <c r="B57" i="61"/>
  <c r="B47" i="61"/>
  <c r="B51" i="61"/>
  <c r="B50" i="61"/>
  <c r="B49" i="61"/>
  <c r="B48" i="61"/>
  <c r="B29" i="61" l="1"/>
  <c r="B28" i="61"/>
  <c r="B27" i="61"/>
  <c r="B26" i="61"/>
  <c r="B25" i="61"/>
  <c r="B36" i="61"/>
  <c r="B35" i="61"/>
  <c r="B34" i="61"/>
  <c r="B33" i="61"/>
  <c r="B32" i="61"/>
  <c r="B19" i="61"/>
  <c r="B23" i="61"/>
  <c r="B22" i="61"/>
  <c r="B21" i="61"/>
  <c r="B20" i="61"/>
</calcChain>
</file>

<file path=xl/sharedStrings.xml><?xml version="1.0" encoding="utf-8"?>
<sst xmlns="http://schemas.openxmlformats.org/spreadsheetml/2006/main" count="116" uniqueCount="115">
  <si>
    <t>おかやまＩＴ経営力大賞　応募様式Ｂ（実践内容）</t>
    <rPh sb="6" eb="8">
      <t>ケイエイ</t>
    </rPh>
    <rPh sb="8" eb="9">
      <t>リョク</t>
    </rPh>
    <rPh sb="9" eb="11">
      <t>タイショウ</t>
    </rPh>
    <rPh sb="12" eb="14">
      <t>オウボ</t>
    </rPh>
    <rPh sb="14" eb="16">
      <t>ヨウシキ</t>
    </rPh>
    <rPh sb="18" eb="20">
      <t>ジッセン</t>
    </rPh>
    <rPh sb="20" eb="22">
      <t>ナイヨウ</t>
    </rPh>
    <phoneticPr fontId="11"/>
  </si>
  <si>
    <t>0：経営へのＩＴ活用状況と施策概要</t>
    <phoneticPr fontId="11"/>
  </si>
  <si>
    <t>＜事業の概要＞</t>
    <rPh sb="1" eb="3">
      <t>ジギョウ</t>
    </rPh>
    <rPh sb="4" eb="6">
      <t>ガイヨウ</t>
    </rPh>
    <phoneticPr fontId="11"/>
  </si>
  <si>
    <t>＜ＩＴ活用の背景＞課題やＩＴ導入が必要だった理由</t>
    <rPh sb="3" eb="5">
      <t>カツヨウ</t>
    </rPh>
    <rPh sb="6" eb="8">
      <t>ハイケイ</t>
    </rPh>
    <rPh sb="9" eb="11">
      <t>カダイ</t>
    </rPh>
    <rPh sb="14" eb="16">
      <t>ドウニュウ</t>
    </rPh>
    <rPh sb="17" eb="19">
      <t>ヒツヨウ</t>
    </rPh>
    <rPh sb="22" eb="24">
      <t>リユウ</t>
    </rPh>
    <phoneticPr fontId="11"/>
  </si>
  <si>
    <t>＜ＩＴ活用内容＞施策概要</t>
    <rPh sb="3" eb="5">
      <t>カツヨウ</t>
    </rPh>
    <rPh sb="5" eb="7">
      <t>ナイヨウ</t>
    </rPh>
    <rPh sb="8" eb="9">
      <t>セ</t>
    </rPh>
    <rPh sb="9" eb="10">
      <t>サク</t>
    </rPh>
    <rPh sb="10" eb="12">
      <t>ガイヨウ</t>
    </rPh>
    <phoneticPr fontId="11"/>
  </si>
  <si>
    <t>＜ＩＴ活用した成果の概要＞</t>
    <rPh sb="3" eb="5">
      <t>カツヨウ</t>
    </rPh>
    <rPh sb="7" eb="9">
      <t>セイカ</t>
    </rPh>
    <rPh sb="10" eb="12">
      <t>ガイヨウ</t>
    </rPh>
    <phoneticPr fontId="11"/>
  </si>
  <si>
    <t>詳細：（図やグラフ）</t>
    <rPh sb="0" eb="2">
      <t>ショウサイ</t>
    </rPh>
    <rPh sb="4" eb="5">
      <t>ズ</t>
    </rPh>
    <phoneticPr fontId="11"/>
  </si>
  <si>
    <t>※下記の表にまとめて下さい。行幅の変更と行の非表示は行う事が可能ですが、行削除はできません。</t>
    <rPh sb="1" eb="3">
      <t>カキ</t>
    </rPh>
    <rPh sb="4" eb="5">
      <t>ヒョウ</t>
    </rPh>
    <rPh sb="10" eb="11">
      <t>クダ</t>
    </rPh>
    <rPh sb="14" eb="15">
      <t>ギョウ</t>
    </rPh>
    <rPh sb="15" eb="16">
      <t>ハバ</t>
    </rPh>
    <rPh sb="17" eb="19">
      <t>ヘンコウ</t>
    </rPh>
    <rPh sb="20" eb="21">
      <t>ギョウ</t>
    </rPh>
    <rPh sb="22" eb="25">
      <t>ヒヒョウジ</t>
    </rPh>
    <rPh sb="26" eb="27">
      <t>オコナ</t>
    </rPh>
    <rPh sb="28" eb="29">
      <t>コト</t>
    </rPh>
    <rPh sb="30" eb="32">
      <t>カノウ</t>
    </rPh>
    <rPh sb="36" eb="39">
      <t>ギョウサクジョ</t>
    </rPh>
    <phoneticPr fontId="11"/>
  </si>
  <si>
    <r>
      <rPr>
        <sz val="11"/>
        <color theme="1"/>
        <rFont val="Segoe UI Symbol"/>
        <family val="3"/>
      </rPr>
      <t>👈</t>
    </r>
    <r>
      <rPr>
        <sz val="11"/>
        <color theme="1"/>
        <rFont val="ＭＳ Ｐゴシック"/>
        <family val="3"/>
        <charset val="128"/>
        <scheme val="minor"/>
      </rPr>
      <t>文字を入れると番号が表示されます。</t>
    </r>
    <rPh sb="2" eb="4">
      <t>モジ</t>
    </rPh>
    <rPh sb="5" eb="6">
      <t>イ</t>
    </rPh>
    <rPh sb="9" eb="11">
      <t>バンゴウ</t>
    </rPh>
    <rPh sb="12" eb="14">
      <t>ヒョウジ</t>
    </rPh>
    <phoneticPr fontId="11"/>
  </si>
  <si>
    <t>自社の弱みを経営改善に反映できる様に明確化してください。</t>
    <phoneticPr fontId="11"/>
  </si>
  <si>
    <t>この項目も自由に記載してください。</t>
    <rPh sb="2" eb="4">
      <t>コウモク</t>
    </rPh>
    <rPh sb="5" eb="7">
      <t>ジユウ</t>
    </rPh>
    <rPh sb="8" eb="10">
      <t>キサイ</t>
    </rPh>
    <phoneticPr fontId="11"/>
  </si>
  <si>
    <t>組織図等を用いて示してください。</t>
    <phoneticPr fontId="11"/>
  </si>
  <si>
    <t>事業の概要を記述します。この枠いっぱい程度の記述でお願いします。</t>
    <rPh sb="0" eb="2">
      <t>ジギョウ</t>
    </rPh>
    <rPh sb="3" eb="5">
      <t>ガイヨウ</t>
    </rPh>
    <rPh sb="6" eb="8">
      <t>キジュツ</t>
    </rPh>
    <rPh sb="14" eb="15">
      <t>ワク</t>
    </rPh>
    <rPh sb="19" eb="21">
      <t>テイド</t>
    </rPh>
    <rPh sb="22" eb="24">
      <t>キジュツ</t>
    </rPh>
    <rPh sb="26" eb="27">
      <t>ネガ</t>
    </rPh>
    <phoneticPr fontId="11"/>
  </si>
  <si>
    <t>IT導入が必要だった課題や理由を記述します。なぜ、導入したIT活用が必要だったのか？導入の背景を簡単に記載してください。</t>
    <rPh sb="2" eb="4">
      <t>ドウニュウ</t>
    </rPh>
    <rPh sb="5" eb="7">
      <t>ヒツヨウ</t>
    </rPh>
    <rPh sb="10" eb="12">
      <t>カダイ</t>
    </rPh>
    <rPh sb="13" eb="15">
      <t>リユウ</t>
    </rPh>
    <rPh sb="16" eb="18">
      <t>キジュツ</t>
    </rPh>
    <rPh sb="25" eb="27">
      <t>ドウニュウ</t>
    </rPh>
    <rPh sb="31" eb="33">
      <t>カツヨウ</t>
    </rPh>
    <rPh sb="34" eb="36">
      <t>ヒツヨウ</t>
    </rPh>
    <rPh sb="42" eb="44">
      <t>ドウニュウ</t>
    </rPh>
    <rPh sb="45" eb="47">
      <t>ハイケイ</t>
    </rPh>
    <rPh sb="48" eb="50">
      <t>カンタン</t>
    </rPh>
    <rPh sb="51" eb="53">
      <t>キサイ</t>
    </rPh>
    <phoneticPr fontId="11"/>
  </si>
  <si>
    <t>IT活用の内容と特徴を記述します。導入したITに自社オリジナルの使い方や特徴があれば、記載して下さい。また、導入における阻害要因や苦労した点なども簡単に記載してください。</t>
    <rPh sb="2" eb="4">
      <t>カツヨウ</t>
    </rPh>
    <rPh sb="5" eb="7">
      <t>ナイヨウ</t>
    </rPh>
    <rPh sb="8" eb="10">
      <t>トクチョウ</t>
    </rPh>
    <rPh sb="11" eb="13">
      <t>キジュツ</t>
    </rPh>
    <rPh sb="17" eb="19">
      <t>ドウニュウ</t>
    </rPh>
    <rPh sb="24" eb="26">
      <t>ジシャ</t>
    </rPh>
    <rPh sb="32" eb="33">
      <t>ツカ</t>
    </rPh>
    <rPh sb="34" eb="35">
      <t>カタ</t>
    </rPh>
    <rPh sb="36" eb="38">
      <t>トクチョウ</t>
    </rPh>
    <rPh sb="43" eb="45">
      <t>キサイ</t>
    </rPh>
    <rPh sb="47" eb="48">
      <t>クダ</t>
    </rPh>
    <rPh sb="54" eb="56">
      <t>ドウニュウ</t>
    </rPh>
    <rPh sb="60" eb="62">
      <t>ソガイ</t>
    </rPh>
    <rPh sb="62" eb="64">
      <t>ヨウイン</t>
    </rPh>
    <rPh sb="65" eb="67">
      <t>クロウ</t>
    </rPh>
    <rPh sb="69" eb="70">
      <t>テン</t>
    </rPh>
    <rPh sb="73" eb="75">
      <t>カンタン</t>
    </rPh>
    <rPh sb="76" eb="78">
      <t>キサイ</t>
    </rPh>
    <phoneticPr fontId="11"/>
  </si>
  <si>
    <t>どんな成果がでたのか完結に記載してください。ここでは、経営的成果を中心に完結にまとめてください。定量的成果や付随効果があってもかまいません。</t>
    <rPh sb="27" eb="30">
      <t>ケイエイテキ</t>
    </rPh>
    <rPh sb="30" eb="32">
      <t>セイカ</t>
    </rPh>
    <rPh sb="33" eb="35">
      <t>チュウシン</t>
    </rPh>
    <rPh sb="36" eb="38">
      <t>カンケツ</t>
    </rPh>
    <rPh sb="48" eb="51">
      <t>テイリョウテキ</t>
    </rPh>
    <rPh sb="51" eb="53">
      <t>セイカ</t>
    </rPh>
    <rPh sb="54" eb="56">
      <t>フズイ</t>
    </rPh>
    <rPh sb="56" eb="58">
      <t>コウカ</t>
    </rPh>
    <phoneticPr fontId="11"/>
  </si>
  <si>
    <t>例）データ活用、IT利用面での導入が遅れており、業務が効率的が進んでいない。</t>
    <rPh sb="0" eb="1">
      <t>レイ</t>
    </rPh>
    <phoneticPr fontId="11"/>
  </si>
  <si>
    <t>例）属人的な業務が多く、標準化が進んでいないため、社員の育成に時間がかかる。</t>
    <rPh sb="0" eb="1">
      <t>レイ</t>
    </rPh>
    <phoneticPr fontId="11"/>
  </si>
  <si>
    <t>属人的業務や紙による二重管理が多いため、効率的な業務への見直しが必要。</t>
    <phoneticPr fontId="11"/>
  </si>
  <si>
    <t>例)取引先等が多く、発注、仕入れ、支払、納期、価格交渉など取引にかかる時間が膨大である。</t>
    <rPh sb="0" eb="1">
      <t>レイ</t>
    </rPh>
    <phoneticPr fontId="11"/>
  </si>
  <si>
    <t>例）災害等によるサーバ損壊、データ紛失、情報漏洩に備えてデータ保全の取組みが必要</t>
    <rPh sb="0" eb="1">
      <t>レイ</t>
    </rPh>
    <rPh sb="38" eb="40">
      <t>ヒツヨウ</t>
    </rPh>
    <phoneticPr fontId="11"/>
  </si>
  <si>
    <t>　①重要度　　（経営視点および組織毎の緊急性を分析し明記する）</t>
    <rPh sb="2" eb="5">
      <t>ジュウヨウド</t>
    </rPh>
    <phoneticPr fontId="11"/>
  </si>
  <si>
    <t>　②緊急性　　（経営視点および組織毎の緊急性を分析し明記する）</t>
    <rPh sb="2" eb="5">
      <t>キンキュウセイ</t>
    </rPh>
    <phoneticPr fontId="11"/>
  </si>
  <si>
    <t>　③経営への影響度　（課題（改善施策）毎の経営への影響度を明記する）</t>
    <rPh sb="2" eb="4">
      <t>ケイエイ</t>
    </rPh>
    <rPh sb="6" eb="9">
      <t>エイキョウド</t>
    </rPh>
    <phoneticPr fontId="11"/>
  </si>
  <si>
    <t>例）・情報セキュリティポリシーを策定し、インシデントの発生防止と、データ消滅、情報漏洩を防止し、　お客様からの信用を維持した。</t>
    <rPh sb="0" eb="1">
      <t>レイ</t>
    </rPh>
    <phoneticPr fontId="11"/>
  </si>
  <si>
    <t>例）・市場の競争激化の為、課題解決のため各システムを導入し、業務の標準化と効率化を図った。</t>
    <rPh sb="0" eb="1">
      <t>レイ</t>
    </rPh>
    <rPh sb="3" eb="5">
      <t>シジョウ</t>
    </rPh>
    <rPh sb="6" eb="8">
      <t>キョウソウ</t>
    </rPh>
    <rPh sb="8" eb="10">
      <t>ゲキカ</t>
    </rPh>
    <rPh sb="11" eb="12">
      <t>タメ</t>
    </rPh>
    <phoneticPr fontId="11"/>
  </si>
  <si>
    <t>例）・経営目標達成を目指すため、創造的業務に取り組む時間を創出し、経営基盤を強化した。</t>
    <rPh sb="0" eb="1">
      <t>レイ</t>
    </rPh>
    <phoneticPr fontId="11"/>
  </si>
  <si>
    <t>例)ローコードツールを導入し現場管理の情報共有を図る。</t>
    <rPh sb="0" eb="1">
      <t>レイ</t>
    </rPh>
    <rPh sb="11" eb="13">
      <t>ドウニュウ</t>
    </rPh>
    <rPh sb="14" eb="16">
      <t>ゲンバ</t>
    </rPh>
    <rPh sb="16" eb="18">
      <t>カンリ</t>
    </rPh>
    <rPh sb="19" eb="21">
      <t>ジョウホウ</t>
    </rPh>
    <rPh sb="21" eb="23">
      <t>キョウユウ</t>
    </rPh>
    <rPh sb="24" eb="25">
      <t>ハカ</t>
    </rPh>
    <phoneticPr fontId="11"/>
  </si>
  <si>
    <t>例)システム利用により、調達業務○○時間/月、通信費等コスト○○万円/月の削減</t>
    <rPh sb="0" eb="1">
      <t>レイ</t>
    </rPh>
    <phoneticPr fontId="11"/>
  </si>
  <si>
    <t xml:space="preserve">①県内で最初に取り組む先進技術なのか？
②同業者で最初に取り組む先進技術
③他社の取り組み事例はあるが新たな活用事例
例)
・ローコード開発自体、まだ対応ベンダーが少ないが、低予算での開発が可能となった。
・クラウドサービスを利用することで、取引先等に大きな負担をかけることなくシステム導入ができた。
・必要データを自由な形式で抽出できるツールの活用により、各種集計や判断が迅速に可能となった。
</t>
    <rPh sb="59" eb="60">
      <t>レイ</t>
    </rPh>
    <rPh sb="68" eb="70">
      <t>カイハツ</t>
    </rPh>
    <rPh sb="70" eb="72">
      <t>ジタイ</t>
    </rPh>
    <rPh sb="75" eb="77">
      <t>タイオウ</t>
    </rPh>
    <rPh sb="82" eb="83">
      <t>スク</t>
    </rPh>
    <rPh sb="87" eb="88">
      <t>テイ</t>
    </rPh>
    <rPh sb="88" eb="90">
      <t>ヨサン</t>
    </rPh>
    <rPh sb="92" eb="94">
      <t>カイハツ</t>
    </rPh>
    <rPh sb="95" eb="97">
      <t>カノウ</t>
    </rPh>
    <phoneticPr fontId="11"/>
  </si>
  <si>
    <t>①独自のアイデアによる課題解決施策で投資以上の効果があったのか
②独自の技術による施策で新たなビジネスにつながったのか
例）
・社内のみでなく、協力会社も巻き込んで、一斉にオンライン取引をスタートさせた。</t>
    <rPh sb="60" eb="61">
      <t>レイ</t>
    </rPh>
    <phoneticPr fontId="11"/>
  </si>
  <si>
    <t>例）
・ＩＴベンダ任せでなく、自社主導でプロジェクトを進めた。
・将来の社員のために役立つシステムを構築するという意識を持ち主体的に対応した。</t>
    <rPh sb="0" eb="1">
      <t>レイ</t>
    </rPh>
    <phoneticPr fontId="11"/>
  </si>
  <si>
    <t>①新たな価値の創出など当初目標以外の成果
②当初予定していなかった成果の有無
例）
・新しい方法や品質向上に向けた挑戦が自主的に行われている。
・情報は個々人がＰＣに保存していたが、データが社内サーバ上に保存・整理されるように なり共有化が図れた。</t>
    <rPh sb="39" eb="40">
      <t>レイ</t>
    </rPh>
    <phoneticPr fontId="11"/>
  </si>
  <si>
    <t>①３年後の企業業績の拡大が見込める成果
例）
・収益安定を目指すため、システムに集積されたデータを活用し、売上拡大、さらなる効率化、改善を行う。
・データの分析とデータ活用により、迅速な経営判断、営業効率の向上、及び新たな営業スタイルの創出、新規事業への進出を目指す。</t>
    <rPh sb="20" eb="21">
      <t>レイ</t>
    </rPh>
    <phoneticPr fontId="11"/>
  </si>
  <si>
    <t>全社目標に関連付けされたKPIが設定され継続的に管理されているのか？
例）
・取引業務をオンライン化し、調達業務：○○時間/月削減、通信費等コスト：○○万円/月削減
・データ喪失：ゼロ、メール誤送信：ゼロ</t>
    <rPh sb="0" eb="2">
      <t>ゼンシャ</t>
    </rPh>
    <rPh sb="2" eb="4">
      <t>モクヒョウ</t>
    </rPh>
    <rPh sb="5" eb="8">
      <t>カンレンヅ</t>
    </rPh>
    <rPh sb="16" eb="18">
      <t>セッテイ</t>
    </rPh>
    <rPh sb="20" eb="23">
      <t>ケイゾクテキ</t>
    </rPh>
    <rPh sb="24" eb="26">
      <t>カンリ</t>
    </rPh>
    <rPh sb="35" eb="36">
      <t>レイ</t>
    </rPh>
    <phoneticPr fontId="11"/>
  </si>
  <si>
    <t>（以下の空白ページに自由に貼り付けて活用してください）</t>
    <rPh sb="1" eb="3">
      <t>イカ</t>
    </rPh>
    <rPh sb="10" eb="12">
      <t>ジユウ</t>
    </rPh>
    <rPh sb="18" eb="20">
      <t>カツヨウ</t>
    </rPh>
    <phoneticPr fontId="11"/>
  </si>
  <si>
    <t>〇上記の強み・弱み・機会・脅威の組み合わせから課題となる内容をまとめてください。</t>
    <rPh sb="1" eb="3">
      <t>ジョウキ</t>
    </rPh>
    <rPh sb="4" eb="5">
      <t>ツヨ</t>
    </rPh>
    <rPh sb="7" eb="8">
      <t>ヨワ</t>
    </rPh>
    <rPh sb="10" eb="12">
      <t>キカイ</t>
    </rPh>
    <rPh sb="13" eb="15">
      <t>キョウイ</t>
    </rPh>
    <rPh sb="16" eb="17">
      <t>ク</t>
    </rPh>
    <rPh sb="18" eb="19">
      <t>ア</t>
    </rPh>
    <rPh sb="23" eb="25">
      <t>カダイ</t>
    </rPh>
    <rPh sb="28" eb="30">
      <t>ナイヨウ</t>
    </rPh>
    <phoneticPr fontId="11"/>
  </si>
  <si>
    <t>例）柔軟な働き方に対する社会的需要が増加しているが対応できていない。</t>
    <rPh sb="0" eb="1">
      <t>レイ</t>
    </rPh>
    <rPh sb="2" eb="4">
      <t>ジュウナン</t>
    </rPh>
    <rPh sb="5" eb="6">
      <t>ハタラ</t>
    </rPh>
    <rPh sb="7" eb="8">
      <t>カタ</t>
    </rPh>
    <rPh sb="9" eb="10">
      <t>タイ</t>
    </rPh>
    <rPh sb="12" eb="14">
      <t>シャカイ</t>
    </rPh>
    <rPh sb="14" eb="15">
      <t>テキ</t>
    </rPh>
    <rPh sb="15" eb="17">
      <t>ジュヨウ</t>
    </rPh>
    <rPh sb="18" eb="20">
      <t>ゾウカ</t>
    </rPh>
    <rPh sb="25" eb="27">
      <t>タイオウ</t>
    </rPh>
    <phoneticPr fontId="11"/>
  </si>
  <si>
    <t>自社の強みを経営に反映出来る様に明確化して記述してください。　
例）他社は価格重視であるが、自社は品質、アフターフォローや、プラント建設まで対応しており、顧客からも設備に関する相談もできると評価を得ている。</t>
    <rPh sb="21" eb="23">
      <t>キジュツ</t>
    </rPh>
    <rPh sb="32" eb="33">
      <t>レイ</t>
    </rPh>
    <phoneticPr fontId="11"/>
  </si>
  <si>
    <t>①当初目標に対する達成度
②意思疎通の向上による業務上のミスの削減やＣＳ向上など具体的成果
③地域貢献に対しての成果はどうなのか？
例）
・オンライン取引により、定型業務に割いていた時間を、さらなる生産生向上を目指すために時間を割けるようになり、生産性も向上した。
・IT構築に携わった若手メンバのモチベーションが向上し、成長へのきっかけとなった。
・社員の情報セキュリティ意識が向上し、セキュリティに問題の可能性がある場合は、社員から積極的に相談が寄せられるようになった。
・弊社の理念は”地域社会を健康にする”であり，今回の取組みでより一層理念への実現性が高まった。</t>
    <rPh sb="1" eb="3">
      <t>トウショ</t>
    </rPh>
    <rPh sb="3" eb="5">
      <t>モクヒョウ</t>
    </rPh>
    <rPh sb="6" eb="7">
      <t>タイ</t>
    </rPh>
    <rPh sb="9" eb="11">
      <t>タッセイ</t>
    </rPh>
    <rPh sb="11" eb="12">
      <t>ド</t>
    </rPh>
    <rPh sb="47" eb="49">
      <t>チイキ</t>
    </rPh>
    <rPh sb="49" eb="51">
      <t>コウケン</t>
    </rPh>
    <rPh sb="52" eb="53">
      <t>タイ</t>
    </rPh>
    <rPh sb="56" eb="58">
      <t>セイカ</t>
    </rPh>
    <rPh sb="66" eb="67">
      <t>レイ</t>
    </rPh>
    <rPh sb="239" eb="241">
      <t>ヘイシャ</t>
    </rPh>
    <rPh sb="242" eb="244">
      <t>リネン</t>
    </rPh>
    <rPh sb="246" eb="248">
      <t>チイキ</t>
    </rPh>
    <rPh sb="248" eb="250">
      <t>シャカイ</t>
    </rPh>
    <rPh sb="251" eb="253">
      <t>ケンコウ</t>
    </rPh>
    <rPh sb="261" eb="263">
      <t>コンカイ</t>
    </rPh>
    <rPh sb="264" eb="266">
      <t>トリク</t>
    </rPh>
    <rPh sb="270" eb="272">
      <t>イッソウ</t>
    </rPh>
    <rPh sb="272" eb="274">
      <t>リネン</t>
    </rPh>
    <rPh sb="276" eb="278">
      <t>ジツゲン</t>
    </rPh>
    <rPh sb="278" eb="279">
      <t>セイ</t>
    </rPh>
    <rPh sb="280" eb="281">
      <t>タカ</t>
    </rPh>
    <phoneticPr fontId="11"/>
  </si>
  <si>
    <t>例）紙中心の業務フローとなっているため、情報の可視化、作業の効率化への障壁となっている。</t>
    <rPh sb="0" eb="1">
      <t>レイ</t>
    </rPh>
    <rPh sb="20" eb="22">
      <t>ジョウホウ</t>
    </rPh>
    <rPh sb="27" eb="29">
      <t>サギョウ</t>
    </rPh>
    <phoneticPr fontId="11"/>
  </si>
  <si>
    <t>例)クラウド上のバックアップサーバ導入によりデータ喪失ゼロ</t>
    <rPh sb="0" eb="1">
      <t>レイ</t>
    </rPh>
    <rPh sb="6" eb="7">
      <t>ジョウ</t>
    </rPh>
    <phoneticPr fontId="11"/>
  </si>
  <si>
    <t>例）機密モードメールを導入しメール誤送信ゼロ</t>
    <rPh sb="0" eb="1">
      <t>レイ</t>
    </rPh>
    <rPh sb="2" eb="4">
      <t>キミツ</t>
    </rPh>
    <rPh sb="11" eb="13">
      <t>ドウニュウ</t>
    </rPh>
    <rPh sb="17" eb="20">
      <t>ゴソウシン</t>
    </rPh>
    <phoneticPr fontId="11"/>
  </si>
  <si>
    <t>紙中心に行われていた作業を業務フロー図に作成し、導入するシステムの全体像を作成、その後、システムを３か月間で構築、移行する為の計画書をベンダーと一緒に作成し、１か月間で完全移行を行う計画を策定。</t>
    <rPh sb="0" eb="1">
      <t>カミ</t>
    </rPh>
    <rPh sb="1" eb="3">
      <t>チュウシン</t>
    </rPh>
    <rPh sb="4" eb="5">
      <t>オコナ</t>
    </rPh>
    <rPh sb="10" eb="12">
      <t>サギョウ</t>
    </rPh>
    <rPh sb="13" eb="15">
      <t>ギョウム</t>
    </rPh>
    <rPh sb="18" eb="19">
      <t>ズ</t>
    </rPh>
    <rPh sb="20" eb="22">
      <t>サクセイ</t>
    </rPh>
    <rPh sb="24" eb="26">
      <t>ドウニュウ</t>
    </rPh>
    <rPh sb="33" eb="36">
      <t>ゼンタイゾウ</t>
    </rPh>
    <rPh sb="37" eb="39">
      <t>サクセイ</t>
    </rPh>
    <rPh sb="42" eb="43">
      <t>ゴ</t>
    </rPh>
    <rPh sb="51" eb="53">
      <t>ゲツカン</t>
    </rPh>
    <rPh sb="54" eb="56">
      <t>コウチク</t>
    </rPh>
    <rPh sb="57" eb="59">
      <t>イコウ</t>
    </rPh>
    <rPh sb="61" eb="62">
      <t>タメ</t>
    </rPh>
    <rPh sb="63" eb="66">
      <t>ケイカクショ</t>
    </rPh>
    <rPh sb="72" eb="74">
      <t>イッショ</t>
    </rPh>
    <rPh sb="75" eb="77">
      <t>サクセイ</t>
    </rPh>
    <rPh sb="81" eb="83">
      <t>ゲツカン</t>
    </rPh>
    <rPh sb="84" eb="86">
      <t>カンゼン</t>
    </rPh>
    <rPh sb="86" eb="88">
      <t>イコウ</t>
    </rPh>
    <rPh sb="89" eb="90">
      <t>オコナ</t>
    </rPh>
    <rPh sb="91" eb="93">
      <t>ケイカク</t>
    </rPh>
    <rPh sb="94" eb="96">
      <t>サクテイ</t>
    </rPh>
    <phoneticPr fontId="11"/>
  </si>
  <si>
    <t>取引業務の効率化（郵送、ＦＡＸ取引からの脱却）として、セキュリティ対策が施された取引が可能なシステムを検討し導入。2023年5月より運用開始の計画を策定した。</t>
    <rPh sb="61" eb="62">
      <t>ネン</t>
    </rPh>
    <rPh sb="63" eb="64">
      <t>ガツ</t>
    </rPh>
    <rPh sb="66" eb="68">
      <t>ウンヨウ</t>
    </rPh>
    <rPh sb="68" eb="70">
      <t>カイシ</t>
    </rPh>
    <rPh sb="71" eb="73">
      <t>ケイカク</t>
    </rPh>
    <rPh sb="74" eb="76">
      <t>サクテイ</t>
    </rPh>
    <phoneticPr fontId="11"/>
  </si>
  <si>
    <t>情報セキュリティポリシーを策定し，社内教育の実施と年２回のトレーニングを実施する計画を策定。全社員のトレーニング実施状況が月例会議で確認できるようにした。</t>
    <rPh sb="17" eb="19">
      <t>シャナイ</t>
    </rPh>
    <rPh sb="19" eb="21">
      <t>キョウイク</t>
    </rPh>
    <rPh sb="22" eb="24">
      <t>ジッシ</t>
    </rPh>
    <rPh sb="25" eb="26">
      <t>ネン</t>
    </rPh>
    <rPh sb="27" eb="28">
      <t>カイ</t>
    </rPh>
    <rPh sb="36" eb="38">
      <t>ジッシ</t>
    </rPh>
    <rPh sb="40" eb="42">
      <t>ケイカク</t>
    </rPh>
    <rPh sb="43" eb="45">
      <t>サクテイ</t>
    </rPh>
    <rPh sb="46" eb="49">
      <t>ゼンシャイン</t>
    </rPh>
    <rPh sb="56" eb="58">
      <t>ジッシ</t>
    </rPh>
    <rPh sb="58" eb="60">
      <t>ジョウキョウ</t>
    </rPh>
    <rPh sb="61" eb="63">
      <t>ゲツレイ</t>
    </rPh>
    <rPh sb="63" eb="65">
      <t>カイギ</t>
    </rPh>
    <rPh sb="66" eb="68">
      <t>カクニン</t>
    </rPh>
    <phoneticPr fontId="11"/>
  </si>
  <si>
    <t>毎日21時にクラウドサーバーに対して自動バックアップ処理を実施する。正しく実施されたかどうかのログを翌朝確認できるようにした。</t>
    <rPh sb="0" eb="1">
      <t>マイ</t>
    </rPh>
    <rPh sb="1" eb="2">
      <t>ヒ</t>
    </rPh>
    <rPh sb="4" eb="5">
      <t>ジ</t>
    </rPh>
    <rPh sb="15" eb="16">
      <t>タイ</t>
    </rPh>
    <rPh sb="18" eb="20">
      <t>ジドウ</t>
    </rPh>
    <rPh sb="26" eb="28">
      <t>ショリ</t>
    </rPh>
    <rPh sb="29" eb="31">
      <t>ジッシ</t>
    </rPh>
    <rPh sb="34" eb="35">
      <t>タダ</t>
    </rPh>
    <rPh sb="37" eb="39">
      <t>ジッシ</t>
    </rPh>
    <rPh sb="50" eb="52">
      <t>ヨクチョウ</t>
    </rPh>
    <rPh sb="52" eb="54">
      <t>カクニン</t>
    </rPh>
    <phoneticPr fontId="11"/>
  </si>
  <si>
    <t>デジタル技術による対策</t>
    <rPh sb="4" eb="6">
      <t>ギジュツ</t>
    </rPh>
    <rPh sb="9" eb="11">
      <t>タイサク</t>
    </rPh>
    <phoneticPr fontId="11"/>
  </si>
  <si>
    <t>Ⅲ．課題解決策の実行</t>
    <rPh sb="2" eb="4">
      <t>カダイ</t>
    </rPh>
    <rPh sb="4" eb="6">
      <t>カイケツ</t>
    </rPh>
    <rPh sb="6" eb="7">
      <t>サク</t>
    </rPh>
    <rPh sb="8" eb="10">
      <t>ジッコウ</t>
    </rPh>
    <phoneticPr fontId="11"/>
  </si>
  <si>
    <t>・○○○○年　〇月：プロジェクト発足
・○○○○年　〇月：○○○○対策検討開始
・○○○○年　〇月：○○○○システム導入検討
・○○○○年　〇月：○○○○システム導入
・○○○○年　〇月：○○○○システム導入結果検証</t>
    <phoneticPr fontId="11"/>
  </si>
  <si>
    <r>
      <t>１．他社のＩＴ利活用の参考度合い</t>
    </r>
    <r>
      <rPr>
        <sz val="11"/>
        <color rgb="FF0000FF"/>
        <rFont val="ＭＳ Ｐゴシック"/>
        <family val="3"/>
        <charset val="128"/>
        <scheme val="minor"/>
      </rPr>
      <t>　取組施策の他の事業者や他社への展開の可否や展開事例を記載</t>
    </r>
    <rPh sb="2" eb="4">
      <t>タシャ</t>
    </rPh>
    <rPh sb="7" eb="10">
      <t>リカツヨウ</t>
    </rPh>
    <rPh sb="11" eb="13">
      <t>サンコウ</t>
    </rPh>
    <rPh sb="13" eb="15">
      <t>ドア</t>
    </rPh>
    <rPh sb="17" eb="19">
      <t>トリクミ</t>
    </rPh>
    <rPh sb="19" eb="20">
      <t>セ</t>
    </rPh>
    <rPh sb="20" eb="21">
      <t>サク</t>
    </rPh>
    <rPh sb="22" eb="23">
      <t>タ</t>
    </rPh>
    <rPh sb="24" eb="27">
      <t>ジギョウシャ</t>
    </rPh>
    <rPh sb="28" eb="30">
      <t>タシャ</t>
    </rPh>
    <rPh sb="32" eb="34">
      <t>テンカイ</t>
    </rPh>
    <rPh sb="35" eb="37">
      <t>カヒ</t>
    </rPh>
    <rPh sb="38" eb="40">
      <t>テンカイ</t>
    </rPh>
    <rPh sb="40" eb="42">
      <t>ジレイ</t>
    </rPh>
    <rPh sb="43" eb="45">
      <t>キサイ</t>
    </rPh>
    <phoneticPr fontId="11"/>
  </si>
  <si>
    <t>３．独創性の有無</t>
    <rPh sb="2" eb="5">
      <t>ドクソウセイ</t>
    </rPh>
    <rPh sb="6" eb="8">
      <t>ウム</t>
    </rPh>
    <phoneticPr fontId="11"/>
  </si>
  <si>
    <t>２．取組施策の先進性</t>
    <rPh sb="2" eb="4">
      <t>トリクミ</t>
    </rPh>
    <rPh sb="4" eb="6">
      <t>シサク</t>
    </rPh>
    <rPh sb="7" eb="9">
      <t>センシン</t>
    </rPh>
    <rPh sb="9" eb="10">
      <t>セイ</t>
    </rPh>
    <phoneticPr fontId="11"/>
  </si>
  <si>
    <t>Ⅱ．課題解決策と目標の妥当性</t>
    <rPh sb="2" eb="4">
      <t>カダイ</t>
    </rPh>
    <rPh sb="4" eb="6">
      <t>カイケツ</t>
    </rPh>
    <rPh sb="6" eb="7">
      <t>サク</t>
    </rPh>
    <rPh sb="8" eb="10">
      <t>モクヒョウ</t>
    </rPh>
    <rPh sb="11" eb="14">
      <t>ダトウセイ</t>
    </rPh>
    <phoneticPr fontId="11"/>
  </si>
  <si>
    <t>１．課題解決の重要性・緊急性・影響度に応じた進捗管理と完結度</t>
    <rPh sb="2" eb="4">
      <t>カダイ</t>
    </rPh>
    <rPh sb="4" eb="6">
      <t>カイケツ</t>
    </rPh>
    <rPh sb="7" eb="10">
      <t>ジュウヨウセイ</t>
    </rPh>
    <rPh sb="11" eb="14">
      <t>キンキュウセイ</t>
    </rPh>
    <rPh sb="15" eb="18">
      <t>エイキョウド</t>
    </rPh>
    <rPh sb="19" eb="20">
      <t>オウ</t>
    </rPh>
    <rPh sb="22" eb="24">
      <t>シンチョク</t>
    </rPh>
    <rPh sb="24" eb="26">
      <t>カンリ</t>
    </rPh>
    <rPh sb="27" eb="29">
      <t>カンケツ</t>
    </rPh>
    <rPh sb="29" eb="30">
      <t>ド</t>
    </rPh>
    <phoneticPr fontId="11"/>
  </si>
  <si>
    <t>【添付資料】 ※組織図（概略図）や、補足資料があれば添付してください。　</t>
    <rPh sb="1" eb="3">
      <t>テンプ</t>
    </rPh>
    <rPh sb="3" eb="5">
      <t>シリョウ</t>
    </rPh>
    <rPh sb="18" eb="20">
      <t>ホソク</t>
    </rPh>
    <rPh sb="20" eb="22">
      <t>シリョウ</t>
    </rPh>
    <phoneticPr fontId="11"/>
  </si>
  <si>
    <t>例）「今回のプロジェクトの進捗状況や成果は、社内外の関係者に適時・適切に開示されている。例えば、月次で経営陣や担当者を含めた全社ミーティングを開催し、各プロジェクトの進捗報告や課題解決の状況、次のステップについて共有している。また、社内ポータルサイト（今回作成）を活用し、重要な指標のダッシュボードを公開することで、全ての関係者が最新情報をリアルタイムで共有できる体制を整えている。」</t>
    <phoneticPr fontId="11"/>
  </si>
  <si>
    <t>左記「課題」の要因を解析してください。</t>
    <rPh sb="0" eb="2">
      <t>サキ</t>
    </rPh>
    <rPh sb="3" eb="5">
      <t>カダイ</t>
    </rPh>
    <rPh sb="7" eb="9">
      <t>ヨウイン</t>
    </rPh>
    <rPh sb="10" eb="12">
      <t>カイセキ</t>
    </rPh>
    <phoneticPr fontId="11"/>
  </si>
  <si>
    <t>【強み】（自社の強みを経営に反映出来る様に明確化できているか）</t>
    <rPh sb="1" eb="2">
      <t>ツヨ</t>
    </rPh>
    <phoneticPr fontId="11"/>
  </si>
  <si>
    <t>No</t>
    <phoneticPr fontId="11"/>
  </si>
  <si>
    <t>・データのバックアップ体制の確立
・メール誤送信による情報漏洩の防止を図る</t>
    <phoneticPr fontId="11"/>
  </si>
  <si>
    <t>【弱み】（自社の弱みを経営改善に反映できる様に明確化できているか）</t>
    <rPh sb="1" eb="2">
      <t>ヨワ</t>
    </rPh>
    <phoneticPr fontId="11"/>
  </si>
  <si>
    <t>IT利活用で解決すべき課題を明確にしてしてください</t>
    <rPh sb="2" eb="5">
      <t>リカツヨウ</t>
    </rPh>
    <rPh sb="6" eb="8">
      <t>カイケツ</t>
    </rPh>
    <rPh sb="11" eb="13">
      <t>カダイ</t>
    </rPh>
    <rPh sb="14" eb="16">
      <t>メイカク</t>
    </rPh>
    <phoneticPr fontId="11"/>
  </si>
  <si>
    <t>社員・職人のコミュニケーションが全く出来ていない
現場の情報が共有できていない
人事評価制度が10年前と古い</t>
    <rPh sb="16" eb="17">
      <t>マッタ</t>
    </rPh>
    <rPh sb="49" eb="51">
      <t>ネンマエ</t>
    </rPh>
    <phoneticPr fontId="11"/>
  </si>
  <si>
    <t xml:space="preserve">課題に対する適切な改善目標を記述してください。
要因と対策が合致するようにしてください。
実現可能な取り組みにしてください。
</t>
    <phoneticPr fontId="11"/>
  </si>
  <si>
    <t>対策の結果、どのような効果が期待できるのかを示してください。</t>
    <rPh sb="0" eb="2">
      <t>タイサク</t>
    </rPh>
    <rPh sb="3" eb="5">
      <t>ケッカ</t>
    </rPh>
    <rPh sb="11" eb="13">
      <t>コウカ</t>
    </rPh>
    <rPh sb="14" eb="16">
      <t>キタイ</t>
    </rPh>
    <rPh sb="22" eb="23">
      <t>シメ</t>
    </rPh>
    <phoneticPr fontId="11"/>
  </si>
  <si>
    <t>情報共有する事で直接接しなくても、社員と職人のコミュニケーションが生まれ在宅などの柔軟な働き方ができるようになる。また、人事制度の改訂が可能となる。</t>
    <rPh sb="0" eb="2">
      <t>ジョウホウ</t>
    </rPh>
    <rPh sb="2" eb="4">
      <t>キョウユウ</t>
    </rPh>
    <rPh sb="6" eb="7">
      <t>コト</t>
    </rPh>
    <rPh sb="8" eb="10">
      <t>チョクセツ</t>
    </rPh>
    <rPh sb="10" eb="11">
      <t>セッ</t>
    </rPh>
    <rPh sb="17" eb="19">
      <t>シャイン</t>
    </rPh>
    <rPh sb="20" eb="22">
      <t>ショクニン</t>
    </rPh>
    <rPh sb="33" eb="34">
      <t>ウ</t>
    </rPh>
    <rPh sb="36" eb="38">
      <t>ザイタク</t>
    </rPh>
    <rPh sb="41" eb="43">
      <t>ジュウナン</t>
    </rPh>
    <rPh sb="44" eb="45">
      <t>ハタラ</t>
    </rPh>
    <rPh sb="46" eb="47">
      <t>カタ</t>
    </rPh>
    <rPh sb="60" eb="62">
      <t>ジンジ</t>
    </rPh>
    <rPh sb="62" eb="64">
      <t>セイド</t>
    </rPh>
    <rPh sb="65" eb="67">
      <t>カイテイ</t>
    </rPh>
    <rPh sb="68" eb="70">
      <t>カノウ</t>
    </rPh>
    <phoneticPr fontId="11"/>
  </si>
  <si>
    <t>システムを通してデータの一元管理が出来る為、二重管理が不要となり生産性向上が２０％ほど見込まれる。</t>
    <rPh sb="5" eb="6">
      <t>トオ</t>
    </rPh>
    <rPh sb="12" eb="14">
      <t>イチゲン</t>
    </rPh>
    <rPh sb="14" eb="16">
      <t>カンリ</t>
    </rPh>
    <rPh sb="17" eb="19">
      <t>デキ</t>
    </rPh>
    <rPh sb="20" eb="21">
      <t>タメ</t>
    </rPh>
    <rPh sb="22" eb="24">
      <t>ニジュウ</t>
    </rPh>
    <rPh sb="24" eb="26">
      <t>カンリ</t>
    </rPh>
    <rPh sb="27" eb="29">
      <t>フヨウ</t>
    </rPh>
    <rPh sb="32" eb="35">
      <t>セイサンセイ</t>
    </rPh>
    <rPh sb="35" eb="37">
      <t>コウジョウ</t>
    </rPh>
    <rPh sb="43" eb="45">
      <t>ミコ</t>
    </rPh>
    <phoneticPr fontId="11"/>
  </si>
  <si>
    <t>取引先関連の時間が全体の感覚的には約半分を締めている。取引時間短縮のため、紙取引から脱却しタイムリーな取引が必要。</t>
    <rPh sb="0" eb="2">
      <t>トリヒキ</t>
    </rPh>
    <rPh sb="2" eb="3">
      <t>サキ</t>
    </rPh>
    <rPh sb="3" eb="5">
      <t>カンレン</t>
    </rPh>
    <rPh sb="6" eb="8">
      <t>ジカン</t>
    </rPh>
    <rPh sb="9" eb="11">
      <t>ゼンタイ</t>
    </rPh>
    <rPh sb="12" eb="15">
      <t>カンカクテキ</t>
    </rPh>
    <rPh sb="17" eb="18">
      <t>ヤク</t>
    </rPh>
    <rPh sb="18" eb="20">
      <t>ハンブン</t>
    </rPh>
    <rPh sb="21" eb="22">
      <t>シ</t>
    </rPh>
    <phoneticPr fontId="11"/>
  </si>
  <si>
    <t>感覚的な作業時間の把握ではなく、数値の見える化を行う事で目標設定と成果が明確になると同時に作業時間の短縮を行う事ができる。</t>
    <rPh sb="0" eb="3">
      <t>カンカクテキ</t>
    </rPh>
    <rPh sb="4" eb="6">
      <t>サギョウ</t>
    </rPh>
    <rPh sb="6" eb="8">
      <t>ジカン</t>
    </rPh>
    <rPh sb="9" eb="11">
      <t>ハアク</t>
    </rPh>
    <rPh sb="16" eb="18">
      <t>スウチ</t>
    </rPh>
    <rPh sb="19" eb="20">
      <t>ミ</t>
    </rPh>
    <rPh sb="22" eb="23">
      <t>カ</t>
    </rPh>
    <rPh sb="24" eb="25">
      <t>オコナ</t>
    </rPh>
    <rPh sb="26" eb="27">
      <t>コト</t>
    </rPh>
    <rPh sb="28" eb="30">
      <t>モクヒョウ</t>
    </rPh>
    <rPh sb="30" eb="32">
      <t>セッテイ</t>
    </rPh>
    <rPh sb="33" eb="35">
      <t>セイカ</t>
    </rPh>
    <rPh sb="36" eb="38">
      <t>メイカク</t>
    </rPh>
    <rPh sb="42" eb="44">
      <t>ドウジ</t>
    </rPh>
    <rPh sb="45" eb="47">
      <t>サギョウ</t>
    </rPh>
    <rPh sb="47" eb="49">
      <t>ジカン</t>
    </rPh>
    <rPh sb="50" eb="52">
      <t>タンシュク</t>
    </rPh>
    <rPh sb="53" eb="54">
      <t>オコナ</t>
    </rPh>
    <rPh sb="55" eb="56">
      <t>コト</t>
    </rPh>
    <phoneticPr fontId="11"/>
  </si>
  <si>
    <t>取引先の信頼度の向上と災害時の事業の継続化の期待が持てる。</t>
    <rPh sb="0" eb="2">
      <t>トリヒキ</t>
    </rPh>
    <rPh sb="2" eb="3">
      <t>サキ</t>
    </rPh>
    <rPh sb="4" eb="7">
      <t>シンライド</t>
    </rPh>
    <rPh sb="8" eb="10">
      <t>コウジョウ</t>
    </rPh>
    <rPh sb="11" eb="13">
      <t>サイガイ</t>
    </rPh>
    <rPh sb="13" eb="14">
      <t>ジ</t>
    </rPh>
    <rPh sb="15" eb="17">
      <t>ジギョウ</t>
    </rPh>
    <rPh sb="18" eb="21">
      <t>ケイゾクカ</t>
    </rPh>
    <rPh sb="22" eb="24">
      <t>キタイ</t>
    </rPh>
    <rPh sb="25" eb="26">
      <t>モ</t>
    </rPh>
    <phoneticPr fontId="11"/>
  </si>
  <si>
    <t>例）ローコードツールを活用した現場管理など情報共有ツールと新たな人事評価制度を導入しスケジュールの効率化を図る</t>
    <rPh sb="0" eb="1">
      <t>レイ</t>
    </rPh>
    <phoneticPr fontId="11"/>
  </si>
  <si>
    <t>例)システムを導入し、紙中心業務からシステムに沿った業務フローに変更し、標準化と効率化を図る。</t>
    <rPh sb="0" eb="1">
      <t>レイ</t>
    </rPh>
    <phoneticPr fontId="11"/>
  </si>
  <si>
    <t>例)取引業務をタイムリーに行うため、システムを導入し取引時間の短縮を図ると同時に作業時間の集計を行う。</t>
    <rPh sb="0" eb="1">
      <t>レイ</t>
    </rPh>
    <rPh sb="37" eb="39">
      <t>ドウジ</t>
    </rPh>
    <rPh sb="40" eb="42">
      <t>サギョウ</t>
    </rPh>
    <rPh sb="42" eb="44">
      <t>ジカン</t>
    </rPh>
    <rPh sb="45" eb="47">
      <t>シュウケイ</t>
    </rPh>
    <rPh sb="48" eb="49">
      <t>オコナ</t>
    </rPh>
    <phoneticPr fontId="11"/>
  </si>
  <si>
    <t>例）・○○クラウドサービスを活用し、毎日の自動バックアップ処理を実行する。BCP対策も同時に対応する。
・機密モードのあるメールを導入し社内教育の徹底とトレーニングを実施し誤送信や情報漏れを防ぐ</t>
    <rPh sb="0" eb="1">
      <t>レイ</t>
    </rPh>
    <phoneticPr fontId="11"/>
  </si>
  <si>
    <t>・課題に対する改善目標が適切であるか
・課題に対する定量目標（KPI）が示されているか
・実現可能な計画となっているか（人、もの、金）</t>
    <phoneticPr fontId="11"/>
  </si>
  <si>
    <t>①施策実施の為の社内推進体制を構築し、機能しているか。　
②経営層の役割の明確化と取り組みへの参画はあるのか。
③実施部門責任者の役割の明確化と取り組みへの参画はあるのか。
④経営層と実施部門責任者が担当者の支援に積極的か。
⑤ＩＴの導入に必要な有スキル者の人材育成・配置はあるか。組織がデジタルリテラシーを向上させるための教育やトレーニングなどの取組みやそれに代わる人材確保をどの程度行っているか。
例）
①下記のプロジェクト体制を敷き、月２回の進捗会議を行っている。
②代表取締役　岡山太郎が導入責任者およびプロジェクトオーナーを兼任しシステム導入を推進する。
③導入システム推進部　倉敷花子はプロジェクトリーダーとしてシステム導入の推進を行う。
④今回のシステムを導入するにあたり、導入準備としてベンダー「㈱○○○システム」に１か月間のインストラクター派遣をお願いしシステムのオペレーション指導等の教育を受けた。また、複雑になる部分の対応の為に選任担当としてＳＥ経験のある人材を推進部担当者として新規に採用した。</t>
    <rPh sb="57" eb="59">
      <t>ジッシ</t>
    </rPh>
    <rPh sb="59" eb="61">
      <t>ブモン</t>
    </rPh>
    <rPh sb="61" eb="64">
      <t>セキニンシャ</t>
    </rPh>
    <rPh sb="65" eb="67">
      <t>ヤクワリ</t>
    </rPh>
    <rPh sb="68" eb="71">
      <t>メイカクカ</t>
    </rPh>
    <rPh sb="72" eb="73">
      <t>ト</t>
    </rPh>
    <rPh sb="74" eb="75">
      <t>ク</t>
    </rPh>
    <rPh sb="78" eb="80">
      <t>サンカク</t>
    </rPh>
    <rPh sb="129" eb="131">
      <t>ジンザイ</t>
    </rPh>
    <rPh sb="201" eb="202">
      <t>レイ</t>
    </rPh>
    <rPh sb="205" eb="207">
      <t>カキ</t>
    </rPh>
    <rPh sb="214" eb="216">
      <t>タイセイ</t>
    </rPh>
    <rPh sb="217" eb="218">
      <t>シ</t>
    </rPh>
    <rPh sb="220" eb="221">
      <t>ツキ</t>
    </rPh>
    <rPh sb="222" eb="223">
      <t>カイ</t>
    </rPh>
    <rPh sb="224" eb="226">
      <t>シンチョク</t>
    </rPh>
    <rPh sb="226" eb="228">
      <t>カイギ</t>
    </rPh>
    <rPh sb="229" eb="230">
      <t>オコナ</t>
    </rPh>
    <phoneticPr fontId="11"/>
  </si>
  <si>
    <t>補足があればこの欄に追記してください。</t>
    <rPh sb="0" eb="2">
      <t>ホソク</t>
    </rPh>
    <rPh sb="8" eb="9">
      <t>ラン</t>
    </rPh>
    <rPh sb="10" eb="12">
      <t>ツイキ</t>
    </rPh>
    <phoneticPr fontId="11"/>
  </si>
  <si>
    <t>Ⅴ．課題解決で実施したIT技術</t>
    <rPh sb="2" eb="4">
      <t>カダイ</t>
    </rPh>
    <rPh sb="4" eb="6">
      <t>カイケツ</t>
    </rPh>
    <rPh sb="7" eb="9">
      <t>ジッシ</t>
    </rPh>
    <rPh sb="13" eb="15">
      <t>ギジュツ</t>
    </rPh>
    <phoneticPr fontId="11"/>
  </si>
  <si>
    <t>①対策がデジタルにより、他社と比較して持続的な強みを発揮しているものなのか？
例）
協力会社とのオンライン化により、システムが一時的ではなく、継続的に他社との差別につながるものとなった。</t>
    <rPh sb="39" eb="40">
      <t>レイ</t>
    </rPh>
    <rPh sb="42" eb="44">
      <t>キョウリョク</t>
    </rPh>
    <rPh sb="44" eb="46">
      <t>ガイシャ</t>
    </rPh>
    <rPh sb="53" eb="54">
      <t>カ</t>
    </rPh>
    <rPh sb="63" eb="66">
      <t>イチジテキ</t>
    </rPh>
    <rPh sb="71" eb="74">
      <t>ケイゾクテキ</t>
    </rPh>
    <rPh sb="75" eb="77">
      <t>タシャ</t>
    </rPh>
    <rPh sb="79" eb="81">
      <t>サベツ</t>
    </rPh>
    <phoneticPr fontId="11"/>
  </si>
  <si>
    <t>４．経営に寄与したIT活用</t>
    <rPh sb="2" eb="4">
      <t>ケイエイ</t>
    </rPh>
    <rPh sb="5" eb="7">
      <t>キヨ</t>
    </rPh>
    <rPh sb="11" eb="13">
      <t>カツヨウ</t>
    </rPh>
    <phoneticPr fontId="11"/>
  </si>
  <si>
    <t>①経営目標への貢献度（売上拡大・利益率改善・経常利益拡大等）
②売上や利益など経営改善への貢献度を評価
③対策が効率化の為のデジタル化なのか、大幅な生産性向上なのか、新しい価値を創造するような取り組みか
例）・調達業務の時間短縮、管理コストの削減等により、売上額、昨年対比106％、営業利益が、昨年対比125％向上した。
また、今回の取組みは新しい価値の創造とまでは行かないが、上記財務成果のとおり、大幅な生産性向上につながった取り組みである。</t>
    <rPh sb="102" eb="103">
      <t>レイ</t>
    </rPh>
    <rPh sb="105" eb="107">
      <t>チョウタツ</t>
    </rPh>
    <rPh sb="107" eb="109">
      <t>ギョウム</t>
    </rPh>
    <rPh sb="110" eb="112">
      <t>ジカン</t>
    </rPh>
    <rPh sb="112" eb="114">
      <t>タンシュク</t>
    </rPh>
    <rPh sb="115" eb="117">
      <t>カンリ</t>
    </rPh>
    <rPh sb="121" eb="123">
      <t>サクゲン</t>
    </rPh>
    <rPh sb="123" eb="124">
      <t>トウ</t>
    </rPh>
    <rPh sb="128" eb="130">
      <t>ウリアゲ</t>
    </rPh>
    <rPh sb="130" eb="131">
      <t>ガク</t>
    </rPh>
    <rPh sb="132" eb="134">
      <t>サクネン</t>
    </rPh>
    <rPh sb="134" eb="136">
      <t>タイヒ</t>
    </rPh>
    <rPh sb="141" eb="143">
      <t>エイギョウ</t>
    </rPh>
    <rPh sb="143" eb="145">
      <t>リエキ</t>
    </rPh>
    <rPh sb="147" eb="149">
      <t>サクネン</t>
    </rPh>
    <rPh sb="149" eb="151">
      <t>タイヒ</t>
    </rPh>
    <rPh sb="155" eb="157">
      <t>コウジョウ</t>
    </rPh>
    <phoneticPr fontId="11"/>
  </si>
  <si>
    <t>Ⅵ．地域への貢献</t>
    <rPh sb="2" eb="4">
      <t>チイキ</t>
    </rPh>
    <rPh sb="6" eb="8">
      <t>コウケン</t>
    </rPh>
    <phoneticPr fontId="11"/>
  </si>
  <si>
    <t>①県内の経済拡大に波及効果が見込めるか
②県内事業者のＩＴ利活用の拡大に寄与する施策であるか
③その取組は全社の理念に沿った社会貢献につながるものであるか
④結果として将来的に企業の成長につながる取組であるか
例）
地域の農業従事者は、販路の拡大に苦慮しており、収益の安定化が課題となっていた。地元農産物の魅力を全国に発信することで、地域経済の活性化を図ることができた。
今回のプロジェクトは「ブランド化」と「eコマース導入」に留まったが、今後は物流改善や地域観光と連携したマーケティング戦略の展開などにも拡張し、地域全体の経済活性化と情報共有を推進していく。</t>
    <rPh sb="79" eb="81">
      <t>ケッカ</t>
    </rPh>
    <rPh sb="105" eb="106">
      <t>レイ</t>
    </rPh>
    <phoneticPr fontId="11"/>
  </si>
  <si>
    <t>Ⅰ．経営視点での環境や課題</t>
    <phoneticPr fontId="11"/>
  </si>
  <si>
    <t>Ⅳ．課題解決で得られた成果</t>
    <phoneticPr fontId="11"/>
  </si>
  <si>
    <t>対策の妥当性（効果の予測）</t>
    <rPh sb="0" eb="2">
      <t>タイサク</t>
    </rPh>
    <rPh sb="3" eb="6">
      <t>ダトウセイ</t>
    </rPh>
    <rPh sb="7" eb="9">
      <t>コウカ</t>
    </rPh>
    <rPh sb="10" eb="12">
      <t>ヨソク</t>
    </rPh>
    <phoneticPr fontId="11"/>
  </si>
  <si>
    <r>
      <rPr>
        <b/>
        <sz val="11"/>
        <color rgb="FF0000FF"/>
        <rFont val="ＭＳ Ｐゴシック"/>
        <family val="3"/>
        <charset val="128"/>
        <scheme val="minor"/>
      </rPr>
      <t>1.自社の特徴
　</t>
    </r>
    <r>
      <rPr>
        <sz val="11"/>
        <color rgb="FF0000FF"/>
        <rFont val="ＭＳ Ｐゴシック"/>
        <family val="3"/>
        <charset val="128"/>
        <scheme val="minor"/>
      </rPr>
      <t>《自社の特徴(強みと弱み)》（内部環境）</t>
    </r>
    <rPh sb="2" eb="4">
      <t>ジシャ</t>
    </rPh>
    <rPh sb="5" eb="7">
      <t>トクチョウ</t>
    </rPh>
    <rPh sb="10" eb="12">
      <t>ジシャ</t>
    </rPh>
    <rPh sb="13" eb="15">
      <t>トクチョウ</t>
    </rPh>
    <rPh sb="16" eb="17">
      <t>ツヨ</t>
    </rPh>
    <rPh sb="19" eb="20">
      <t>ヨワ</t>
    </rPh>
    <rPh sb="24" eb="26">
      <t>ナイブ</t>
    </rPh>
    <rPh sb="26" eb="28">
      <t>カンキョウ</t>
    </rPh>
    <phoneticPr fontId="11"/>
  </si>
  <si>
    <t>２．外部環境が経営に与える課題を明確にしてください。</t>
    <rPh sb="2" eb="4">
      <t>ガイブ</t>
    </rPh>
    <rPh sb="4" eb="6">
      <t>カンキョウ</t>
    </rPh>
    <rPh sb="7" eb="9">
      <t>ケイエイ</t>
    </rPh>
    <rPh sb="10" eb="11">
      <t>アタ</t>
    </rPh>
    <rPh sb="13" eb="15">
      <t>カダイ</t>
    </rPh>
    <rPh sb="16" eb="18">
      <t>メイカク</t>
    </rPh>
    <phoneticPr fontId="11"/>
  </si>
  <si>
    <t>　外部環境の機会や脅威を把握し経営に及ぼす影響を明確にする。</t>
    <rPh sb="1" eb="3">
      <t>ガイブ</t>
    </rPh>
    <rPh sb="3" eb="5">
      <t>カンキョウ</t>
    </rPh>
    <rPh sb="6" eb="8">
      <t>キカイ</t>
    </rPh>
    <rPh sb="9" eb="11">
      <t>キョウイ</t>
    </rPh>
    <rPh sb="12" eb="14">
      <t>ハアク</t>
    </rPh>
    <rPh sb="15" eb="17">
      <t>ケイエイ</t>
    </rPh>
    <rPh sb="18" eb="19">
      <t>オヨ</t>
    </rPh>
    <rPh sb="21" eb="23">
      <t>エイキョウ</t>
    </rPh>
    <rPh sb="24" eb="26">
      <t>メイカク</t>
    </rPh>
    <phoneticPr fontId="11"/>
  </si>
  <si>
    <t>例）柔軟な働き方への社会的需要増加</t>
    <phoneticPr fontId="11"/>
  </si>
  <si>
    <t>例）介護・医療機器の需要拡大</t>
    <phoneticPr fontId="11"/>
  </si>
  <si>
    <t>例）材料不足により、納期や価格の変更が多くなり、取引にかかる時間が増加</t>
    <phoneticPr fontId="11"/>
  </si>
  <si>
    <t>例）災害等によるサーバ損壊、データ紛失、情報漏洩に備えてデータ保全の取組みが必要</t>
    <rPh sb="0" eb="1">
      <t>レイ</t>
    </rPh>
    <rPh sb="2" eb="4">
      <t>サイガイ</t>
    </rPh>
    <rPh sb="4" eb="5">
      <t>トウ</t>
    </rPh>
    <rPh sb="11" eb="13">
      <t>ソンカイ</t>
    </rPh>
    <rPh sb="17" eb="19">
      <t>フンシツ</t>
    </rPh>
    <rPh sb="20" eb="22">
      <t>ジョウホウ</t>
    </rPh>
    <rPh sb="22" eb="24">
      <t>ロウエイ</t>
    </rPh>
    <rPh sb="25" eb="26">
      <t>ソナ</t>
    </rPh>
    <rPh sb="31" eb="33">
      <t>ホゼン</t>
    </rPh>
    <rPh sb="34" eb="36">
      <t>トリク</t>
    </rPh>
    <rPh sb="38" eb="40">
      <t>ヒツヨウ</t>
    </rPh>
    <phoneticPr fontId="11"/>
  </si>
  <si>
    <t>３．内部環境が経営に与える課題と要因を明確にしてください。</t>
    <rPh sb="2" eb="4">
      <t>ナイブ</t>
    </rPh>
    <rPh sb="4" eb="6">
      <t>カンキョウ</t>
    </rPh>
    <rPh sb="7" eb="9">
      <t>ケイエイ</t>
    </rPh>
    <rPh sb="10" eb="11">
      <t>アタ</t>
    </rPh>
    <rPh sb="13" eb="15">
      <t>カダイ</t>
    </rPh>
    <rPh sb="16" eb="18">
      <t>ヨウイン</t>
    </rPh>
    <rPh sb="19" eb="21">
      <t>メイカク</t>
    </rPh>
    <phoneticPr fontId="11"/>
  </si>
  <si>
    <t>1.要因毎の対策の妥当性</t>
    <rPh sb="2" eb="4">
      <t>ヨウイン</t>
    </rPh>
    <rPh sb="4" eb="5">
      <t>マイ</t>
    </rPh>
    <rPh sb="6" eb="8">
      <t>タイサク</t>
    </rPh>
    <rPh sb="9" eb="12">
      <t>ダトウセイ</t>
    </rPh>
    <phoneticPr fontId="11"/>
  </si>
  <si>
    <t>４．ＩＴ利活用で解決すべき課題の明確化</t>
    <rPh sb="4" eb="7">
      <t>リカツヨウ</t>
    </rPh>
    <rPh sb="8" eb="10">
      <t>カイケツ</t>
    </rPh>
    <rPh sb="13" eb="15">
      <t>カダイ</t>
    </rPh>
    <rPh sb="16" eb="19">
      <t>メイカクカ</t>
    </rPh>
    <phoneticPr fontId="11"/>
  </si>
  <si>
    <t>課題を定量的に分析し要因を明確に示してください</t>
    <rPh sb="0" eb="2">
      <t>カダイ</t>
    </rPh>
    <rPh sb="3" eb="6">
      <t>テイリョウテキ</t>
    </rPh>
    <rPh sb="7" eb="9">
      <t>ブンセキ</t>
    </rPh>
    <rPh sb="10" eb="12">
      <t>ヨウイン</t>
    </rPh>
    <rPh sb="13" eb="15">
      <t>メイカク</t>
    </rPh>
    <rPh sb="16" eb="17">
      <t>シメ</t>
    </rPh>
    <phoneticPr fontId="11"/>
  </si>
  <si>
    <t>2．実施計画（実施計画の具体性と取組み期間の妥当性）</t>
    <rPh sb="2" eb="4">
      <t>ジッシ</t>
    </rPh>
    <rPh sb="4" eb="6">
      <t>ケイカク</t>
    </rPh>
    <rPh sb="7" eb="9">
      <t>ジッシ</t>
    </rPh>
    <rPh sb="9" eb="11">
      <t>ケイカク</t>
    </rPh>
    <rPh sb="12" eb="15">
      <t>グタイセイ</t>
    </rPh>
    <rPh sb="16" eb="18">
      <t>トリク</t>
    </rPh>
    <rPh sb="19" eb="21">
      <t>キカン</t>
    </rPh>
    <rPh sb="22" eb="25">
      <t>ダトウセイ</t>
    </rPh>
    <phoneticPr fontId="11"/>
  </si>
  <si>
    <t>・改善目標と取組計画が適切であるか
・ＩＴ等の施策の導入計画、期間が適切であるか
・対策の実現が可能な取組計画となっているか
・経営目標達成と施策改善効果の関係が明確化できているか
・ＩＴの活用が経営に組み込まれた経営目標となっているか</t>
    <rPh sb="31" eb="33">
      <t>キカン</t>
    </rPh>
    <phoneticPr fontId="11"/>
  </si>
  <si>
    <r>
      <rPr>
        <b/>
        <sz val="11"/>
        <color rgb="FF0000FF"/>
        <rFont val="ＭＳ Ｐゴシック"/>
        <family val="3"/>
        <charset val="128"/>
        <scheme val="minor"/>
      </rPr>
      <t xml:space="preserve">設定された目標
</t>
    </r>
    <r>
      <rPr>
        <sz val="11"/>
        <color rgb="FF0000FF"/>
        <rFont val="ＭＳ Ｐゴシック"/>
        <family val="3"/>
        <charset val="128"/>
        <scheme val="minor"/>
      </rPr>
      <t>（3.課題解決に対する施策の妥当性を評価）</t>
    </r>
    <rPh sb="0" eb="2">
      <t>セッテイ</t>
    </rPh>
    <rPh sb="5" eb="7">
      <t>モクヒョウ</t>
    </rPh>
    <rPh sb="13" eb="15">
      <t>カイケツ</t>
    </rPh>
    <rPh sb="16" eb="17">
      <t>タイ</t>
    </rPh>
    <rPh sb="19" eb="20">
      <t>セ</t>
    </rPh>
    <rPh sb="20" eb="21">
      <t>サク</t>
    </rPh>
    <rPh sb="26" eb="28">
      <t>ヒョウカ</t>
    </rPh>
    <phoneticPr fontId="11"/>
  </si>
  <si>
    <r>
      <rPr>
        <b/>
        <sz val="11"/>
        <color rgb="FF0000FF"/>
        <rFont val="ＭＳ Ｐゴシック"/>
        <family val="3"/>
        <charset val="128"/>
        <scheme val="minor"/>
      </rPr>
      <t xml:space="preserve">達成する為の実施計画
</t>
    </r>
    <r>
      <rPr>
        <sz val="11"/>
        <color rgb="FF0000FF"/>
        <rFont val="ＭＳ Ｐゴシック"/>
        <family val="3"/>
        <charset val="128"/>
        <scheme val="minor"/>
      </rPr>
      <t>（　２.実施計画の具現性と取組の妥当性、
　　４.経営へのＩＴ利活用と改善目標の整合性を評価　　）</t>
    </r>
    <rPh sb="0" eb="2">
      <t>タッセイ</t>
    </rPh>
    <rPh sb="4" eb="5">
      <t>タメ</t>
    </rPh>
    <rPh sb="6" eb="8">
      <t>ジッシ</t>
    </rPh>
    <rPh sb="8" eb="10">
      <t>ケイカク</t>
    </rPh>
    <rPh sb="55" eb="57">
      <t>ヒョウカ</t>
    </rPh>
    <phoneticPr fontId="11"/>
  </si>
  <si>
    <t>業務効率の低下・・・データ活用やIT導入の遅れにより、手作業が多く業務効率が低い。
デジタル化されていない情報の共有が遅れ、業務プロセス全体に時間がかかる。</t>
    <phoneticPr fontId="11"/>
  </si>
  <si>
    <t>生産性の低下と育成コストの増加・・・属人的な業務が多く、業務の標準化が進んでいないため、新入社員の育成に時間がかかる。
・業務の標準化が不十分なため、特定の社員に依存する体制が続き、業務の一貫性が保たれない。</t>
    <phoneticPr fontId="11"/>
  </si>
  <si>
    <t>ITインフラの未整備による競争力の低下・・・ITインフラの未整備が業務の効率化を阻害し、他社と比較して競争力が低下している。
例えば、デジタルマーケティングやオンライン販売の活用が遅れ、新規顧客の獲得に苦労している。</t>
    <phoneticPr fontId="11"/>
  </si>
  <si>
    <t>顧客対応のスピードと柔軟性の不足・・・データ活用やIT利用の遅れにより、顧客からの問い合わせや対応に迅速さが欠ける。
顧客データの一元管理ができていないため、個別の対応に時間がかかる。</t>
    <phoneticPr fontId="11"/>
  </si>
  <si>
    <r>
      <t>４．将来性</t>
    </r>
    <r>
      <rPr>
        <sz val="11"/>
        <color rgb="FF0000FF"/>
        <rFont val="ＭＳ Ｐゴシック"/>
        <family val="3"/>
        <charset val="128"/>
      </rPr>
      <t>（新たなビジネスの可能性などもあるのか。今後の課題は何か？）</t>
    </r>
    <rPh sb="2" eb="5">
      <t>ショウライセイ</t>
    </rPh>
    <rPh sb="25" eb="27">
      <t>コンゴ</t>
    </rPh>
    <rPh sb="28" eb="30">
      <t>カダイ</t>
    </rPh>
    <rPh sb="31" eb="32">
      <t>ナニ</t>
    </rPh>
    <phoneticPr fontId="11"/>
  </si>
  <si>
    <r>
      <rPr>
        <b/>
        <sz val="11"/>
        <color rgb="FF0000FF"/>
        <rFont val="ＭＳ Ｐゴシック"/>
        <family val="3"/>
        <charset val="128"/>
      </rPr>
      <t>５．経営への貢献度</t>
    </r>
    <r>
      <rPr>
        <sz val="10"/>
        <color rgb="FF0000FF"/>
        <rFont val="ＭＳ Ｐゴシック"/>
        <family val="3"/>
        <charset val="128"/>
      </rPr>
      <t>（売上拡大・利益率改善、経常利益拡大等）</t>
    </r>
    <rPh sb="2" eb="4">
      <t>ケイエイ</t>
    </rPh>
    <rPh sb="6" eb="9">
      <t>コウケンド</t>
    </rPh>
    <rPh sb="10" eb="12">
      <t>ウリアゲ</t>
    </rPh>
    <rPh sb="12" eb="14">
      <t>カクダイ</t>
    </rPh>
    <rPh sb="15" eb="17">
      <t>リエキ</t>
    </rPh>
    <rPh sb="17" eb="18">
      <t>リツ</t>
    </rPh>
    <rPh sb="18" eb="20">
      <t>カイゼン</t>
    </rPh>
    <rPh sb="21" eb="23">
      <t>ケイジョウ</t>
    </rPh>
    <rPh sb="23" eb="25">
      <t>リエキ</t>
    </rPh>
    <rPh sb="25" eb="27">
      <t>カクダイ</t>
    </rPh>
    <rPh sb="27" eb="28">
      <t>トウ</t>
    </rPh>
    <phoneticPr fontId="11"/>
  </si>
  <si>
    <r>
      <rPr>
        <b/>
        <sz val="11"/>
        <color rgb="FF0000FF"/>
        <rFont val="ＭＳ Ｐゴシック"/>
        <family val="3"/>
        <charset val="128"/>
      </rPr>
      <t>３．付随効果</t>
    </r>
    <r>
      <rPr>
        <sz val="10"/>
        <color rgb="FF0000FF"/>
        <rFont val="ＭＳ Ｐゴシック"/>
        <family val="3"/>
        <charset val="128"/>
      </rPr>
      <t>（当初目標になかった成果等）</t>
    </r>
    <rPh sb="2" eb="4">
      <t>フズイ</t>
    </rPh>
    <rPh sb="4" eb="6">
      <t>コウカ</t>
    </rPh>
    <rPh sb="7" eb="9">
      <t>トウショ</t>
    </rPh>
    <rPh sb="9" eb="11">
      <t>モクヒョウ</t>
    </rPh>
    <rPh sb="16" eb="18">
      <t>セイカ</t>
    </rPh>
    <rPh sb="18" eb="19">
      <t>トウ</t>
    </rPh>
    <phoneticPr fontId="11"/>
  </si>
  <si>
    <r>
      <rPr>
        <b/>
        <sz val="11"/>
        <color rgb="FF0000FF"/>
        <rFont val="ＭＳ Ｐゴシック"/>
        <family val="3"/>
        <charset val="128"/>
      </rPr>
      <t>２．定性的効果</t>
    </r>
    <r>
      <rPr>
        <sz val="10"/>
        <color rgb="FF0000FF"/>
        <rFont val="ＭＳ Ｐゴシック"/>
        <family val="3"/>
        <charset val="128"/>
      </rPr>
      <t>（定性的な目標に対しての達成状態はどうか。定性的目標に地域の貢献は含まれているか？）</t>
    </r>
    <rPh sb="3" eb="4">
      <t>セイ</t>
    </rPh>
    <rPh sb="5" eb="7">
      <t>コウカ</t>
    </rPh>
    <rPh sb="8" eb="11">
      <t>テイセイテキ</t>
    </rPh>
    <rPh sb="12" eb="14">
      <t>モクヒョウ</t>
    </rPh>
    <rPh sb="15" eb="16">
      <t>タイ</t>
    </rPh>
    <rPh sb="19" eb="21">
      <t>タッセイ</t>
    </rPh>
    <rPh sb="21" eb="23">
      <t>ジョウタイ</t>
    </rPh>
    <phoneticPr fontId="11"/>
  </si>
  <si>
    <r>
      <rPr>
        <b/>
        <sz val="11"/>
        <color rgb="FF0000FF"/>
        <rFont val="ＭＳ Ｐゴシック"/>
        <family val="3"/>
        <charset val="128"/>
      </rPr>
      <t>１．定量的効果</t>
    </r>
    <r>
      <rPr>
        <sz val="10"/>
        <color rgb="FF0000FF"/>
        <rFont val="ＭＳ Ｐゴシック"/>
        <family val="3"/>
        <charset val="128"/>
      </rPr>
      <t>（定量的目標に対しての達成度はどうか。）</t>
    </r>
    <rPh sb="2" eb="5">
      <t>テイリョウテキ</t>
    </rPh>
    <rPh sb="5" eb="7">
      <t>コウカ</t>
    </rPh>
    <rPh sb="8" eb="10">
      <t>テイリョウ</t>
    </rPh>
    <rPh sb="10" eb="11">
      <t>テキ</t>
    </rPh>
    <rPh sb="11" eb="13">
      <t>モクヒョウ</t>
    </rPh>
    <rPh sb="14" eb="15">
      <t>タイ</t>
    </rPh>
    <rPh sb="18" eb="20">
      <t>タッセイ</t>
    </rPh>
    <rPh sb="20" eb="21">
      <t>ド</t>
    </rPh>
    <phoneticPr fontId="11"/>
  </si>
  <si>
    <r>
      <rPr>
        <b/>
        <sz val="11"/>
        <color rgb="FF0000FF"/>
        <rFont val="ＭＳ Ｐゴシック"/>
        <family val="3"/>
        <charset val="128"/>
        <scheme val="minor"/>
      </rPr>
      <t>４．《対策の実行までの取り組み》</t>
    </r>
    <r>
      <rPr>
        <b/>
        <sz val="12"/>
        <color rgb="FF0000FF"/>
        <rFont val="ＭＳ Ｐゴシック"/>
        <family val="3"/>
        <charset val="128"/>
        <scheme val="minor"/>
      </rPr>
      <t>　</t>
    </r>
    <r>
      <rPr>
        <sz val="11"/>
        <color rgb="FF0000FF"/>
        <rFont val="ＭＳ Ｐゴシック"/>
        <family val="3"/>
        <charset val="128"/>
        <scheme val="minor"/>
      </rPr>
      <t>　（過去３年間の取組）（計画してから成果を上げるまでの取組み）</t>
    </r>
    <rPh sb="29" eb="31">
      <t>ケイカク</t>
    </rPh>
    <rPh sb="35" eb="37">
      <t>セイカ</t>
    </rPh>
    <rPh sb="38" eb="39">
      <t>ア</t>
    </rPh>
    <rPh sb="44" eb="46">
      <t>トリク</t>
    </rPh>
    <phoneticPr fontId="11"/>
  </si>
  <si>
    <r>
      <rPr>
        <b/>
        <sz val="11"/>
        <color rgb="FF0000FF"/>
        <rFont val="ＭＳ Ｐゴシック"/>
        <family val="3"/>
        <charset val="128"/>
        <scheme val="minor"/>
      </rPr>
      <t>３．ITリスクへの取組み状況</t>
    </r>
    <r>
      <rPr>
        <sz val="10"/>
        <color rgb="FF0000FF"/>
        <rFont val="ＭＳ Ｐゴシック"/>
        <family val="3"/>
        <charset val="128"/>
        <scheme val="minor"/>
      </rPr>
      <t>（セキュリティ・プライバシー対策や事業継続計画（ＢＣＰ）は十分に取組めているか。）</t>
    </r>
    <rPh sb="9" eb="11">
      <t>トリク</t>
    </rPh>
    <rPh sb="12" eb="14">
      <t>ジョウキョウ</t>
    </rPh>
    <phoneticPr fontId="11"/>
  </si>
  <si>
    <r>
      <rPr>
        <b/>
        <sz val="11"/>
        <color rgb="FF0000FF"/>
        <rFont val="ＭＳ Ｐゴシック"/>
        <family val="3"/>
        <charset val="128"/>
        <scheme val="minor"/>
      </rPr>
      <t>２．改善施策実現の為の推進体制</t>
    </r>
    <r>
      <rPr>
        <sz val="11"/>
        <color rgb="FF0000FF"/>
        <rFont val="ＭＳ Ｐゴシック"/>
        <family val="3"/>
        <charset val="128"/>
        <scheme val="minor"/>
      </rPr>
      <t>　　（役割の明確化、経営層のｽﾎﾟﾝｻｰｼｯﾌﾟ、人材育成）</t>
    </r>
    <rPh sb="2" eb="4">
      <t>カイゼン</t>
    </rPh>
    <rPh sb="4" eb="6">
      <t>シサク</t>
    </rPh>
    <rPh sb="6" eb="8">
      <t>ジツゲン</t>
    </rPh>
    <rPh sb="9" eb="10">
      <t>タメ</t>
    </rPh>
    <rPh sb="11" eb="13">
      <t>スイシン</t>
    </rPh>
    <rPh sb="13" eb="15">
      <t>タイセイ</t>
    </rPh>
    <phoneticPr fontId="11"/>
  </si>
  <si>
    <r>
      <rPr>
        <b/>
        <sz val="11"/>
        <color rgb="FF0000FF"/>
        <rFont val="ＭＳ Ｐゴシック"/>
        <family val="3"/>
        <charset val="128"/>
      </rPr>
      <t>１．地域への貢献</t>
    </r>
    <r>
      <rPr>
        <sz val="10"/>
        <color rgb="FF0000FF"/>
        <rFont val="ＭＳ Ｐゴシック"/>
        <family val="3"/>
        <charset val="128"/>
      </rPr>
      <t>（取組施策の地場産業の発展や地域情報化の推進等への貢献度合い。）</t>
    </r>
    <rPh sb="2" eb="4">
      <t>チイキ</t>
    </rPh>
    <rPh sb="6" eb="8">
      <t>コウケン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</si>
</sst>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9" x14ac:knownFonts="1">
    <font>
      <sz val="11"/>
      <color theme="1"/>
      <name val="ＭＳ Ｐゴシック"/>
      <family val="3"/>
      <charset val="128"/>
      <scheme val="minor"/>
    </font>
    <font>
      <sz val="11"/>
      <color theme="1"/>
      <name val="ＭＳ Ｐゴシック"/>
      <family val="2"/>
      <charset val="128"/>
      <scheme val="minor"/>
    </font>
    <font>
      <sz val="10"/>
      <name val="ＭＳ Ｐゴシック"/>
      <family val="3"/>
      <charset val="128"/>
    </font>
    <font>
      <sz val="11"/>
      <name val="ＭＳ Ｐゴシック"/>
      <family val="3"/>
      <charset val="128"/>
    </font>
    <font>
      <sz val="10"/>
      <name val="Arial"/>
      <family val="2"/>
    </font>
    <font>
      <b/>
      <sz val="11"/>
      <color theme="1"/>
      <name val="ＭＳ Ｐゴシック"/>
      <family val="3"/>
      <charset val="128"/>
      <scheme val="minor"/>
    </font>
    <font>
      <sz val="11"/>
      <color rgb="FF0000FF"/>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1"/>
      <color theme="1"/>
      <name val="ＭＳ ゴシック"/>
      <family val="3"/>
      <charset val="128"/>
    </font>
    <font>
      <b/>
      <sz val="12"/>
      <color theme="1"/>
      <name val="ＭＳ Ｐゴシック"/>
      <family val="3"/>
      <charset val="128"/>
      <scheme val="minor"/>
    </font>
    <font>
      <sz val="6"/>
      <name val="ＭＳ Ｐゴシック"/>
      <family val="3"/>
      <charset val="128"/>
      <scheme val="minor"/>
    </font>
    <font>
      <sz val="11"/>
      <color theme="1"/>
      <name val="游ゴシック"/>
      <family val="2"/>
      <charset val="128"/>
    </font>
    <font>
      <sz val="10"/>
      <color theme="1"/>
      <name val="ＭＳ ゴシック"/>
      <family val="3"/>
      <charset val="128"/>
    </font>
    <font>
      <sz val="11"/>
      <color rgb="FF00B050"/>
      <name val="ＭＳ Ｐゴシック"/>
      <family val="3"/>
      <charset val="128"/>
      <scheme val="minor"/>
    </font>
    <font>
      <b/>
      <sz val="12"/>
      <color rgb="FF0000FF"/>
      <name val="ＭＳ Ｐゴシック"/>
      <family val="3"/>
      <charset val="128"/>
      <scheme val="minor"/>
    </font>
    <font>
      <b/>
      <sz val="11"/>
      <color rgb="FF0000FF"/>
      <name val="ＭＳ Ｐゴシック"/>
      <family val="3"/>
      <charset val="128"/>
      <scheme val="minor"/>
    </font>
    <font>
      <sz val="10"/>
      <color rgb="FF0000FF"/>
      <name val="ＭＳ ゴシック"/>
      <family val="3"/>
      <charset val="128"/>
    </font>
    <font>
      <sz val="9"/>
      <name val="ＭＳ Ｐゴシック"/>
      <family val="3"/>
      <charset val="128"/>
      <scheme val="minor"/>
    </font>
    <font>
      <sz val="9"/>
      <color theme="8" tint="0.39997558519241921"/>
      <name val="ＭＳ Ｐゴシック"/>
      <family val="3"/>
      <charset val="128"/>
      <scheme val="minor"/>
    </font>
    <font>
      <sz val="11"/>
      <color theme="1"/>
      <name val="Segoe UI Symbol"/>
      <family val="3"/>
    </font>
    <font>
      <sz val="10"/>
      <color theme="0" tint="-0.499984740745262"/>
      <name val="ＭＳ ゴシック"/>
      <family val="3"/>
      <charset val="128"/>
    </font>
    <font>
      <sz val="10"/>
      <color rgb="FF0000FF"/>
      <name val="ＭＳ Ｐゴシック"/>
      <family val="3"/>
      <charset val="128"/>
    </font>
    <font>
      <sz val="11"/>
      <color theme="1"/>
      <name val="ＭＳ Ｐゴシック"/>
      <family val="3"/>
      <charset val="128"/>
    </font>
    <font>
      <b/>
      <sz val="11"/>
      <color rgb="FF0000FF"/>
      <name val="ＭＳ Ｐゴシック"/>
      <family val="3"/>
      <charset val="128"/>
    </font>
    <font>
      <b/>
      <sz val="10"/>
      <color rgb="FF0000FF"/>
      <name val="ＭＳ ゴシック"/>
      <family val="3"/>
      <charset val="128"/>
    </font>
    <font>
      <sz val="9"/>
      <color rgb="FF0000FF"/>
      <name val="ＭＳ Ｐゴシック"/>
      <family val="3"/>
      <charset val="128"/>
      <scheme val="minor"/>
    </font>
    <font>
      <sz val="10"/>
      <color rgb="FF0000FF"/>
      <name val="ＭＳ Ｐゴシック"/>
      <family val="3"/>
      <charset val="128"/>
      <scheme val="minor"/>
    </font>
    <font>
      <sz val="11"/>
      <color rgb="FF0000FF"/>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indexed="64"/>
      </bottom>
      <diagonal/>
    </border>
    <border>
      <left/>
      <right style="thin">
        <color auto="1"/>
      </right>
      <top/>
      <bottom style="hair">
        <color indexed="64"/>
      </bottom>
      <diagonal/>
    </border>
  </borders>
  <cellStyleXfs count="8">
    <xf numFmtId="0" fontId="0" fillId="0" borderId="0">
      <alignment vertical="center"/>
    </xf>
    <xf numFmtId="9" fontId="3" fillId="0" borderId="0" applyFill="0" applyBorder="0" applyAlignment="0" applyProtection="0"/>
    <xf numFmtId="38" fontId="3" fillId="0" borderId="0" applyFill="0" applyBorder="0" applyAlignment="0" applyProtection="0"/>
    <xf numFmtId="42" fontId="4" fillId="0" borderId="0" applyFill="0" applyBorder="0" applyAlignment="0" applyProtection="0"/>
    <xf numFmtId="0" fontId="3" fillId="0" borderId="0"/>
    <xf numFmtId="0" fontId="2" fillId="0" borderId="0"/>
    <xf numFmtId="0" fontId="12" fillId="0" borderId="0">
      <alignment vertical="center"/>
    </xf>
    <xf numFmtId="0" fontId="1" fillId="0" borderId="0">
      <alignment vertical="center"/>
    </xf>
  </cellStyleXfs>
  <cellXfs count="189">
    <xf numFmtId="0" fontId="0" fillId="0" borderId="0" xfId="0">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5" fillId="0" borderId="0" xfId="0" applyFont="1">
      <alignment vertical="center"/>
    </xf>
    <xf numFmtId="0" fontId="0" fillId="0" borderId="15" xfId="0" applyBorder="1">
      <alignment vertical="center"/>
    </xf>
    <xf numFmtId="0" fontId="0" fillId="0" borderId="0" xfId="0" applyProtection="1">
      <alignment vertical="center"/>
      <protection locked="0"/>
    </xf>
    <xf numFmtId="0" fontId="6" fillId="0" borderId="0" xfId="0" applyFont="1">
      <alignment vertical="center"/>
    </xf>
    <xf numFmtId="0" fontId="15" fillId="0" borderId="0" xfId="0" applyFont="1" applyAlignment="1">
      <alignment horizontal="left" vertical="center"/>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9" fillId="0" borderId="13"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13" fillId="0" borderId="0" xfId="0" applyFont="1" applyAlignment="1" applyProtection="1">
      <alignment horizontal="left" vertical="center"/>
      <protection locked="0"/>
    </xf>
    <xf numFmtId="0" fontId="15" fillId="0" borderId="0" xfId="0" applyFont="1">
      <alignment vertical="center"/>
    </xf>
    <xf numFmtId="0" fontId="15" fillId="0" borderId="0" xfId="0" applyFont="1" applyProtection="1">
      <alignment vertical="center"/>
      <protection locked="0"/>
    </xf>
    <xf numFmtId="0" fontId="19" fillId="0" borderId="5" xfId="0" applyFont="1" applyBorder="1" applyAlignment="1">
      <alignment horizontal="left" vertical="top"/>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13" fillId="0" borderId="5" xfId="0" applyFont="1" applyBorder="1" applyAlignment="1" applyProtection="1">
      <alignment horizontal="left" vertical="top"/>
      <protection locked="0"/>
    </xf>
    <xf numFmtId="0" fontId="8" fillId="0" borderId="7" xfId="0" applyFont="1" applyBorder="1" applyAlignment="1" applyProtection="1">
      <alignment horizontal="left" vertical="top" wrapText="1"/>
      <protection locked="0"/>
    </xf>
    <xf numFmtId="0" fontId="9" fillId="0" borderId="12" xfId="0" applyFont="1" applyBorder="1" applyProtection="1">
      <alignment vertical="center"/>
      <protection locked="0"/>
    </xf>
    <xf numFmtId="0" fontId="8" fillId="0" borderId="13" xfId="0" applyFont="1" applyBorder="1" applyAlignment="1" applyProtection="1">
      <alignment horizontal="left" vertical="top" wrapText="1"/>
      <protection locked="0"/>
    </xf>
    <xf numFmtId="0" fontId="6" fillId="0" borderId="3" xfId="0" applyFont="1" applyBorder="1" applyAlignment="1">
      <alignment horizontal="center" vertical="center"/>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15" fillId="0" borderId="0" xfId="0" applyFont="1" applyAlignment="1">
      <alignment horizontal="left" vertical="center"/>
    </xf>
    <xf numFmtId="0" fontId="17" fillId="0" borderId="5" xfId="0" applyFont="1" applyBorder="1" applyAlignment="1">
      <alignment horizontal="left" vertical="top"/>
    </xf>
    <xf numFmtId="0" fontId="17" fillId="0" borderId="0" xfId="0" applyFont="1" applyAlignment="1">
      <alignment horizontal="left" vertical="top"/>
    </xf>
    <xf numFmtId="0" fontId="17" fillId="0" borderId="15" xfId="0" applyFont="1" applyBorder="1" applyAlignment="1">
      <alignment horizontal="left" vertical="top"/>
    </xf>
    <xf numFmtId="0" fontId="8"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24" fillId="0" borderId="22" xfId="0" applyFont="1" applyBorder="1" applyAlignment="1">
      <alignment horizontal="left" vertical="top"/>
    </xf>
    <xf numFmtId="0" fontId="24" fillId="0" borderId="23" xfId="0" applyFont="1" applyBorder="1" applyAlignment="1">
      <alignment horizontal="left" vertical="top"/>
    </xf>
    <xf numFmtId="0" fontId="24" fillId="0" borderId="24" xfId="0" applyFont="1" applyBorder="1" applyAlignment="1">
      <alignment horizontal="left" vertical="top"/>
    </xf>
    <xf numFmtId="0" fontId="22" fillId="0" borderId="2" xfId="0" applyFont="1" applyBorder="1" applyAlignment="1">
      <alignment horizontal="left" vertical="top" wrapText="1"/>
    </xf>
    <xf numFmtId="0" fontId="22" fillId="0" borderId="3" xfId="0" applyFont="1" applyBorder="1" applyAlignment="1">
      <alignment horizontal="left" vertical="top"/>
    </xf>
    <xf numFmtId="0" fontId="22" fillId="0" borderId="4" xfId="0" applyFont="1" applyBorder="1" applyAlignment="1">
      <alignment horizontal="left" vertical="top"/>
    </xf>
    <xf numFmtId="0" fontId="23" fillId="0" borderId="5" xfId="0" applyFont="1" applyBorder="1" applyAlignment="1" applyProtection="1">
      <alignment horizontal="left" vertical="top" wrapText="1"/>
      <protection locked="0"/>
    </xf>
    <xf numFmtId="0" fontId="23" fillId="0" borderId="0" xfId="0" applyFont="1" applyAlignment="1" applyProtection="1">
      <alignment horizontal="left" vertical="top"/>
      <protection locked="0"/>
    </xf>
    <xf numFmtId="0" fontId="23" fillId="0" borderId="15" xfId="0" applyFont="1" applyBorder="1" applyAlignment="1" applyProtection="1">
      <alignment horizontal="left" vertical="top"/>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30"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15"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0" fillId="0" borderId="5"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5" xfId="0" applyBorder="1" applyAlignment="1" applyProtection="1">
      <alignment horizontal="left" vertical="top"/>
      <protection locked="0"/>
    </xf>
    <xf numFmtId="0" fontId="6" fillId="0" borderId="5" xfId="0" applyFont="1" applyBorder="1" applyAlignment="1">
      <alignment horizontal="left" vertical="top"/>
    </xf>
    <xf numFmtId="0" fontId="6" fillId="0" borderId="0" xfId="0" applyFont="1" applyAlignment="1">
      <alignment horizontal="left" vertical="top"/>
    </xf>
    <xf numFmtId="0" fontId="6" fillId="0" borderId="15" xfId="0" applyFont="1" applyBorder="1" applyAlignment="1">
      <alignment horizontal="left" vertical="top"/>
    </xf>
    <xf numFmtId="0" fontId="24" fillId="0" borderId="2" xfId="0" applyFont="1" applyBorder="1" applyAlignment="1">
      <alignment horizontal="left" vertical="top" wrapText="1"/>
    </xf>
    <xf numFmtId="0" fontId="25" fillId="0" borderId="3" xfId="0" applyFont="1" applyBorder="1" applyAlignment="1">
      <alignment horizontal="left" vertical="top"/>
    </xf>
    <xf numFmtId="0" fontId="25" fillId="0" borderId="4" xfId="0" applyFont="1" applyBorder="1" applyAlignment="1">
      <alignment horizontal="left" vertical="top"/>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11"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32"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15" xfId="0" applyFont="1" applyBorder="1" applyAlignment="1" applyProtection="1">
      <alignment horizontal="left" vertical="top"/>
      <protection locked="0"/>
    </xf>
    <xf numFmtId="0" fontId="22" fillId="0" borderId="2" xfId="0" applyFont="1" applyBorder="1" applyAlignment="1">
      <alignment horizontal="left" vertical="top"/>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8" fillId="0" borderId="19"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0" fillId="0" borderId="27" xfId="0" applyBorder="1" applyAlignment="1" applyProtection="1">
      <alignment horizontal="left" vertical="top" wrapText="1"/>
      <protection locked="0"/>
    </xf>
    <xf numFmtId="0" fontId="6" fillId="0" borderId="17" xfId="0" applyFont="1" applyBorder="1" applyAlignment="1">
      <alignment horizontal="center" vertical="top"/>
    </xf>
    <xf numFmtId="0" fontId="18" fillId="0" borderId="21" xfId="0" applyFont="1" applyBorder="1" applyAlignment="1" applyProtection="1">
      <alignment horizontal="center" vertical="center" wrapText="1"/>
      <protection locked="0"/>
    </xf>
    <xf numFmtId="0" fontId="18" fillId="0" borderId="21" xfId="0" applyFont="1" applyBorder="1" applyAlignment="1" applyProtection="1">
      <alignment horizontal="center" vertical="top" wrapText="1"/>
      <protection locked="0"/>
    </xf>
    <xf numFmtId="0" fontId="18" fillId="0" borderId="35" xfId="0" applyFont="1" applyBorder="1" applyAlignment="1" applyProtection="1">
      <alignment horizontal="center"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15" fillId="0" borderId="13" xfId="0" applyFont="1" applyBorder="1" applyAlignment="1" applyProtection="1">
      <alignment horizontal="left" vertical="top"/>
      <protection locked="0"/>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6" fillId="0" borderId="1" xfId="0" applyFont="1" applyBorder="1" applyAlignment="1">
      <alignment horizontal="left"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0" fillId="0" borderId="13" xfId="0" applyBorder="1" applyAlignment="1">
      <alignment horizontal="center" vertical="center"/>
    </xf>
    <xf numFmtId="0" fontId="18" fillId="0" borderId="13" xfId="0" applyFont="1" applyBorder="1" applyAlignment="1" applyProtection="1">
      <alignment horizontal="center" vertical="center" wrapText="1"/>
      <protection locked="0"/>
    </xf>
    <xf numFmtId="0" fontId="18" fillId="0" borderId="13" xfId="0" applyFont="1" applyBorder="1" applyAlignment="1" applyProtection="1">
      <alignment horizontal="center" vertical="top" wrapText="1"/>
      <protection locked="0"/>
    </xf>
    <xf numFmtId="0" fontId="6" fillId="0" borderId="17" xfId="0" applyFont="1" applyBorder="1" applyAlignment="1">
      <alignment horizontal="center" vertical="top" shrinkToFit="1"/>
    </xf>
    <xf numFmtId="0" fontId="6" fillId="0" borderId="33" xfId="0" applyFont="1" applyBorder="1" applyAlignment="1">
      <alignment horizontal="center" vertical="top" shrinkToFit="1"/>
    </xf>
    <xf numFmtId="0" fontId="16" fillId="0" borderId="1"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29" xfId="0" applyFont="1" applyBorder="1" applyAlignment="1">
      <alignment horizontal="left" vertical="top"/>
    </xf>
    <xf numFmtId="0" fontId="6" fillId="0" borderId="28"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16" fillId="0" borderId="2" xfId="0" applyFont="1" applyBorder="1" applyAlignment="1">
      <alignment horizontal="left" vertical="center"/>
    </xf>
  </cellXfs>
  <cellStyles count="8">
    <cellStyle name="パーセント 2" xfId="1" xr:uid="{00000000-0005-0000-0000-000001000000}"/>
    <cellStyle name="桁区切り 2" xfId="2" xr:uid="{00000000-0005-0000-0000-000003000000}"/>
    <cellStyle name="通貨 2" xfId="3" xr:uid="{00000000-0005-0000-0000-000005000000}"/>
    <cellStyle name="標準" xfId="0" builtinId="0"/>
    <cellStyle name="標準 2" xfId="4" xr:uid="{00000000-0005-0000-0000-000007000000}"/>
    <cellStyle name="標準 3" xfId="5" xr:uid="{00000000-0005-0000-0000-000008000000}"/>
    <cellStyle name="標準 4" xfId="7" xr:uid="{6D8FDBBB-7161-4B07-8290-8F75EDDCF992}"/>
    <cellStyle name="標準 6" xfId="6" xr:uid="{3BA581F7-424F-4414-BC90-2BE4B9424B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2100DA7-FE9B-4802-842C-9EE606D2E464}"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D3684768-D084-4C99-B466-5CA9E6AA93B8}">
      <dgm:prSet phldrT="[テキスト]"/>
      <dgm:spPr/>
      <dgm:t>
        <a:bodyPr/>
        <a:lstStyle/>
        <a:p>
          <a:r>
            <a:rPr kumimoji="1" lang="ja-JP" altLang="en-US"/>
            <a:t>導入責任者</a:t>
          </a:r>
          <a:br>
            <a:rPr kumimoji="1" lang="en-US" altLang="ja-JP"/>
          </a:br>
          <a:r>
            <a:rPr kumimoji="1" lang="ja-JP" altLang="en-US"/>
            <a:t>代表取締役</a:t>
          </a:r>
          <a:endParaRPr kumimoji="1" lang="en-US" altLang="ja-JP"/>
        </a:p>
        <a:p>
          <a:r>
            <a:rPr kumimoji="1" lang="ja-JP" altLang="en-US"/>
            <a:t>岡山　太郎</a:t>
          </a:r>
        </a:p>
      </dgm:t>
    </dgm:pt>
    <dgm:pt modelId="{0F635D7F-7E44-49EE-835A-B31730FBC1F3}" type="parTrans" cxnId="{11C5E811-E3D2-4A95-BBF8-6C6E29C19C44}">
      <dgm:prSet/>
      <dgm:spPr/>
      <dgm:t>
        <a:bodyPr/>
        <a:lstStyle/>
        <a:p>
          <a:endParaRPr kumimoji="1" lang="ja-JP" altLang="en-US"/>
        </a:p>
      </dgm:t>
    </dgm:pt>
    <dgm:pt modelId="{3EF0EF0A-CEFB-4700-ACF2-60A069869CC0}" type="sibTrans" cxnId="{11C5E811-E3D2-4A95-BBF8-6C6E29C19C44}">
      <dgm:prSet/>
      <dgm:spPr/>
      <dgm:t>
        <a:bodyPr/>
        <a:lstStyle/>
        <a:p>
          <a:endParaRPr kumimoji="1" lang="ja-JP" altLang="en-US"/>
        </a:p>
      </dgm:t>
    </dgm:pt>
    <dgm:pt modelId="{9FE1D3C3-08DD-42E7-BBC3-20C878D1F697}" type="asst">
      <dgm:prSet phldrT="[テキスト]"/>
      <dgm:spPr/>
      <dgm:t>
        <a:bodyPr/>
        <a:lstStyle/>
        <a:p>
          <a:r>
            <a:rPr kumimoji="1" lang="ja-JP" altLang="en-US"/>
            <a:t>支援ベンダー</a:t>
          </a:r>
          <a:endParaRPr kumimoji="1" lang="en-US" altLang="ja-JP"/>
        </a:p>
        <a:p>
          <a:r>
            <a:rPr kumimoji="1" lang="ja-JP" altLang="en-US"/>
            <a:t>㈱○○○システム</a:t>
          </a:r>
        </a:p>
      </dgm:t>
    </dgm:pt>
    <dgm:pt modelId="{1AEAE655-A423-4AB1-8176-A21B7CC4118C}" type="parTrans" cxnId="{2EE1E446-F968-4D9D-8C4E-F76AD4B4AE26}">
      <dgm:prSet/>
      <dgm:spPr/>
      <dgm:t>
        <a:bodyPr/>
        <a:lstStyle/>
        <a:p>
          <a:endParaRPr kumimoji="1" lang="ja-JP" altLang="en-US"/>
        </a:p>
      </dgm:t>
    </dgm:pt>
    <dgm:pt modelId="{8F881922-6499-4A13-9100-BDF873DF15A7}" type="sibTrans" cxnId="{2EE1E446-F968-4D9D-8C4E-F76AD4B4AE26}">
      <dgm:prSet/>
      <dgm:spPr/>
      <dgm:t>
        <a:bodyPr/>
        <a:lstStyle/>
        <a:p>
          <a:endParaRPr kumimoji="1" lang="ja-JP" altLang="en-US"/>
        </a:p>
      </dgm:t>
    </dgm:pt>
    <dgm:pt modelId="{5E9CFE19-EF35-47DD-A3F6-DAD780212CD0}">
      <dgm:prSet phldrT="[テキスト]"/>
      <dgm:spPr/>
      <dgm:t>
        <a:bodyPr/>
        <a:lstStyle/>
        <a:p>
          <a:r>
            <a:rPr kumimoji="1" lang="ja-JP" altLang="en-US"/>
            <a:t>導入システム推進部</a:t>
          </a:r>
          <a:endParaRPr kumimoji="1" lang="en-US" altLang="ja-JP"/>
        </a:p>
        <a:p>
          <a:r>
            <a:rPr kumimoji="1" lang="ja-JP" altLang="en-US"/>
            <a:t>責任者</a:t>
          </a:r>
          <a:endParaRPr kumimoji="1" lang="en-US" altLang="ja-JP"/>
        </a:p>
        <a:p>
          <a:r>
            <a:rPr kumimoji="1" lang="ja-JP" altLang="en-US"/>
            <a:t>倉敷　花子</a:t>
          </a:r>
        </a:p>
      </dgm:t>
    </dgm:pt>
    <dgm:pt modelId="{838DBBE6-FAA4-45FD-8C73-0E07E7404B89}" type="parTrans" cxnId="{E49BDA7F-3D54-4321-91A0-523A34E1E693}">
      <dgm:prSet/>
      <dgm:spPr/>
      <dgm:t>
        <a:bodyPr/>
        <a:lstStyle/>
        <a:p>
          <a:endParaRPr kumimoji="1" lang="ja-JP" altLang="en-US"/>
        </a:p>
      </dgm:t>
    </dgm:pt>
    <dgm:pt modelId="{0A9E31BC-E3AD-4283-BF6F-790AA7C90528}" type="sibTrans" cxnId="{E49BDA7F-3D54-4321-91A0-523A34E1E693}">
      <dgm:prSet/>
      <dgm:spPr/>
      <dgm:t>
        <a:bodyPr/>
        <a:lstStyle/>
        <a:p>
          <a:endParaRPr kumimoji="1" lang="ja-JP" altLang="en-US"/>
        </a:p>
      </dgm:t>
    </dgm:pt>
    <dgm:pt modelId="{52BFDCAF-3885-4510-89B4-6EFA9905A62B}">
      <dgm:prSet phldrT="[テキスト]"/>
      <dgm:spPr/>
      <dgm:t>
        <a:bodyPr/>
        <a:lstStyle/>
        <a:p>
          <a:r>
            <a:rPr kumimoji="1" lang="ja-JP" altLang="en-US"/>
            <a:t>人事部</a:t>
          </a:r>
          <a:endParaRPr kumimoji="1" lang="en-US" altLang="ja-JP"/>
        </a:p>
        <a:p>
          <a:r>
            <a:rPr kumimoji="1" lang="ja-JP" altLang="en-US"/>
            <a:t>実施責任者</a:t>
          </a:r>
          <a:endParaRPr kumimoji="1" lang="en-US" altLang="ja-JP"/>
        </a:p>
        <a:p>
          <a:r>
            <a:rPr kumimoji="1" lang="ja-JP" altLang="en-US"/>
            <a:t>備前　次郎</a:t>
          </a:r>
        </a:p>
      </dgm:t>
    </dgm:pt>
    <dgm:pt modelId="{16E7744B-CEE1-4F15-8F90-ABB729C491FB}" type="parTrans" cxnId="{56BA2292-0354-4C71-9ACE-434FEDE3437D}">
      <dgm:prSet/>
      <dgm:spPr/>
      <dgm:t>
        <a:bodyPr/>
        <a:lstStyle/>
        <a:p>
          <a:endParaRPr kumimoji="1" lang="ja-JP" altLang="en-US"/>
        </a:p>
      </dgm:t>
    </dgm:pt>
    <dgm:pt modelId="{7F9EE758-2216-48DC-BBE1-315F534F1D35}" type="sibTrans" cxnId="{56BA2292-0354-4C71-9ACE-434FEDE3437D}">
      <dgm:prSet/>
      <dgm:spPr/>
      <dgm:t>
        <a:bodyPr/>
        <a:lstStyle/>
        <a:p>
          <a:endParaRPr kumimoji="1" lang="ja-JP" altLang="en-US"/>
        </a:p>
      </dgm:t>
    </dgm:pt>
    <dgm:pt modelId="{17C59C34-3612-412A-9861-CB795EF8FC70}">
      <dgm:prSet phldrT="[テキスト]"/>
      <dgm:spPr/>
      <dgm:t>
        <a:bodyPr/>
        <a:lstStyle/>
        <a:p>
          <a:r>
            <a:rPr kumimoji="1" lang="ja-JP" altLang="en-US"/>
            <a:t>業務部</a:t>
          </a:r>
          <a:endParaRPr kumimoji="1" lang="en-US" altLang="ja-JP"/>
        </a:p>
        <a:p>
          <a:r>
            <a:rPr kumimoji="1" lang="ja-JP" altLang="en-US"/>
            <a:t>実施責任者</a:t>
          </a:r>
          <a:endParaRPr kumimoji="1" lang="en-US" altLang="ja-JP"/>
        </a:p>
        <a:p>
          <a:r>
            <a:rPr kumimoji="1" lang="ja-JP" altLang="en-US"/>
            <a:t>津山　三郎</a:t>
          </a:r>
        </a:p>
      </dgm:t>
    </dgm:pt>
    <dgm:pt modelId="{780690B6-6115-49AE-8BB9-DBBACFEFB060}" type="parTrans" cxnId="{F0A4345A-681B-480F-8C51-3570F5AF242D}">
      <dgm:prSet/>
      <dgm:spPr/>
      <dgm:t>
        <a:bodyPr/>
        <a:lstStyle/>
        <a:p>
          <a:endParaRPr kumimoji="1" lang="ja-JP" altLang="en-US"/>
        </a:p>
      </dgm:t>
    </dgm:pt>
    <dgm:pt modelId="{F7E370A7-9BA6-47E6-A678-9FA234664CEB}" type="sibTrans" cxnId="{F0A4345A-681B-480F-8C51-3570F5AF242D}">
      <dgm:prSet/>
      <dgm:spPr/>
      <dgm:t>
        <a:bodyPr/>
        <a:lstStyle/>
        <a:p>
          <a:endParaRPr kumimoji="1" lang="ja-JP" altLang="en-US"/>
        </a:p>
      </dgm:t>
    </dgm:pt>
    <dgm:pt modelId="{C4C83BE3-5498-42F3-8CF2-AC35B51A9C29}" type="pres">
      <dgm:prSet presAssocID="{72100DA7-FE9B-4802-842C-9EE606D2E464}" presName="hierChild1" presStyleCnt="0">
        <dgm:presLayoutVars>
          <dgm:orgChart val="1"/>
          <dgm:chPref val="1"/>
          <dgm:dir/>
          <dgm:animOne val="branch"/>
          <dgm:animLvl val="lvl"/>
          <dgm:resizeHandles/>
        </dgm:presLayoutVars>
      </dgm:prSet>
      <dgm:spPr/>
    </dgm:pt>
    <dgm:pt modelId="{25F2DF86-59B8-4682-9196-A4B04D8222C7}" type="pres">
      <dgm:prSet presAssocID="{D3684768-D084-4C99-B466-5CA9E6AA93B8}" presName="hierRoot1" presStyleCnt="0">
        <dgm:presLayoutVars>
          <dgm:hierBranch val="init"/>
        </dgm:presLayoutVars>
      </dgm:prSet>
      <dgm:spPr/>
    </dgm:pt>
    <dgm:pt modelId="{DC786C64-BAED-43C4-A076-F18DCD362316}" type="pres">
      <dgm:prSet presAssocID="{D3684768-D084-4C99-B466-5CA9E6AA93B8}" presName="rootComposite1" presStyleCnt="0"/>
      <dgm:spPr/>
    </dgm:pt>
    <dgm:pt modelId="{901BA30E-B8CA-49DE-A645-1B25F32FC563}" type="pres">
      <dgm:prSet presAssocID="{D3684768-D084-4C99-B466-5CA9E6AA93B8}" presName="rootText1" presStyleLbl="node0" presStyleIdx="0" presStyleCnt="1">
        <dgm:presLayoutVars>
          <dgm:chPref val="3"/>
        </dgm:presLayoutVars>
      </dgm:prSet>
      <dgm:spPr/>
    </dgm:pt>
    <dgm:pt modelId="{ED4EA004-E54D-4724-8F65-D72BD9212094}" type="pres">
      <dgm:prSet presAssocID="{D3684768-D084-4C99-B466-5CA9E6AA93B8}" presName="rootConnector1" presStyleLbl="node1" presStyleIdx="0" presStyleCnt="0"/>
      <dgm:spPr/>
    </dgm:pt>
    <dgm:pt modelId="{31E3BA0D-FAF4-4D33-B232-808CE5BBFAE4}" type="pres">
      <dgm:prSet presAssocID="{D3684768-D084-4C99-B466-5CA9E6AA93B8}" presName="hierChild2" presStyleCnt="0"/>
      <dgm:spPr/>
    </dgm:pt>
    <dgm:pt modelId="{F1CCC76E-91E4-4109-9AD9-EC8E67EC2E7A}" type="pres">
      <dgm:prSet presAssocID="{838DBBE6-FAA4-45FD-8C73-0E07E7404B89}" presName="Name37" presStyleLbl="parChTrans1D2" presStyleIdx="0" presStyleCnt="4"/>
      <dgm:spPr/>
    </dgm:pt>
    <dgm:pt modelId="{89AAC335-D731-46F0-8508-0D592F37D225}" type="pres">
      <dgm:prSet presAssocID="{5E9CFE19-EF35-47DD-A3F6-DAD780212CD0}" presName="hierRoot2" presStyleCnt="0">
        <dgm:presLayoutVars>
          <dgm:hierBranch val="init"/>
        </dgm:presLayoutVars>
      </dgm:prSet>
      <dgm:spPr/>
    </dgm:pt>
    <dgm:pt modelId="{F4F4B79C-8328-4F47-A4F0-D82A8D318440}" type="pres">
      <dgm:prSet presAssocID="{5E9CFE19-EF35-47DD-A3F6-DAD780212CD0}" presName="rootComposite" presStyleCnt="0"/>
      <dgm:spPr/>
    </dgm:pt>
    <dgm:pt modelId="{42AE99F5-D65C-46BC-9127-31DAE45ED9C2}" type="pres">
      <dgm:prSet presAssocID="{5E9CFE19-EF35-47DD-A3F6-DAD780212CD0}" presName="rootText" presStyleLbl="node2" presStyleIdx="0" presStyleCnt="3">
        <dgm:presLayoutVars>
          <dgm:chPref val="3"/>
        </dgm:presLayoutVars>
      </dgm:prSet>
      <dgm:spPr/>
    </dgm:pt>
    <dgm:pt modelId="{7F400EB8-8486-4F54-A884-43B0821EFAFC}" type="pres">
      <dgm:prSet presAssocID="{5E9CFE19-EF35-47DD-A3F6-DAD780212CD0}" presName="rootConnector" presStyleLbl="node2" presStyleIdx="0" presStyleCnt="3"/>
      <dgm:spPr/>
    </dgm:pt>
    <dgm:pt modelId="{5C01030F-01F4-41C3-83EF-069398CB1CAC}" type="pres">
      <dgm:prSet presAssocID="{5E9CFE19-EF35-47DD-A3F6-DAD780212CD0}" presName="hierChild4" presStyleCnt="0"/>
      <dgm:spPr/>
    </dgm:pt>
    <dgm:pt modelId="{8CD212D2-64AD-47EF-BBCA-57E4C0EDCAFE}" type="pres">
      <dgm:prSet presAssocID="{5E9CFE19-EF35-47DD-A3F6-DAD780212CD0}" presName="hierChild5" presStyleCnt="0"/>
      <dgm:spPr/>
    </dgm:pt>
    <dgm:pt modelId="{B9BDFDFC-7959-4052-A336-97C10CC8A365}" type="pres">
      <dgm:prSet presAssocID="{16E7744B-CEE1-4F15-8F90-ABB729C491FB}" presName="Name37" presStyleLbl="parChTrans1D2" presStyleIdx="1" presStyleCnt="4"/>
      <dgm:spPr/>
    </dgm:pt>
    <dgm:pt modelId="{D8A2E3E2-0145-43F4-9D1C-64A862848EBF}" type="pres">
      <dgm:prSet presAssocID="{52BFDCAF-3885-4510-89B4-6EFA9905A62B}" presName="hierRoot2" presStyleCnt="0">
        <dgm:presLayoutVars>
          <dgm:hierBranch val="init"/>
        </dgm:presLayoutVars>
      </dgm:prSet>
      <dgm:spPr/>
    </dgm:pt>
    <dgm:pt modelId="{32DB65B1-BEE3-42E5-ABD8-DE7287CE3ACE}" type="pres">
      <dgm:prSet presAssocID="{52BFDCAF-3885-4510-89B4-6EFA9905A62B}" presName="rootComposite" presStyleCnt="0"/>
      <dgm:spPr/>
    </dgm:pt>
    <dgm:pt modelId="{CC2A5DBB-EDF7-4737-B8BD-2C014ACCBB36}" type="pres">
      <dgm:prSet presAssocID="{52BFDCAF-3885-4510-89B4-6EFA9905A62B}" presName="rootText" presStyleLbl="node2" presStyleIdx="1" presStyleCnt="3">
        <dgm:presLayoutVars>
          <dgm:chPref val="3"/>
        </dgm:presLayoutVars>
      </dgm:prSet>
      <dgm:spPr/>
    </dgm:pt>
    <dgm:pt modelId="{7C4E33C7-151D-4D86-9CBF-C6C6A67BF613}" type="pres">
      <dgm:prSet presAssocID="{52BFDCAF-3885-4510-89B4-6EFA9905A62B}" presName="rootConnector" presStyleLbl="node2" presStyleIdx="1" presStyleCnt="3"/>
      <dgm:spPr/>
    </dgm:pt>
    <dgm:pt modelId="{498AAED6-C257-4626-BFF9-9B924E6F7C05}" type="pres">
      <dgm:prSet presAssocID="{52BFDCAF-3885-4510-89B4-6EFA9905A62B}" presName="hierChild4" presStyleCnt="0"/>
      <dgm:spPr/>
    </dgm:pt>
    <dgm:pt modelId="{B6216F29-8BF2-4C14-A2B1-3B645E27C0FD}" type="pres">
      <dgm:prSet presAssocID="{52BFDCAF-3885-4510-89B4-6EFA9905A62B}" presName="hierChild5" presStyleCnt="0"/>
      <dgm:spPr/>
    </dgm:pt>
    <dgm:pt modelId="{23BE1493-9F78-4DC7-91FC-43562A7212AF}" type="pres">
      <dgm:prSet presAssocID="{780690B6-6115-49AE-8BB9-DBBACFEFB060}" presName="Name37" presStyleLbl="parChTrans1D2" presStyleIdx="2" presStyleCnt="4"/>
      <dgm:spPr/>
    </dgm:pt>
    <dgm:pt modelId="{A108D723-3375-4F69-8CA3-0C3962455401}" type="pres">
      <dgm:prSet presAssocID="{17C59C34-3612-412A-9861-CB795EF8FC70}" presName="hierRoot2" presStyleCnt="0">
        <dgm:presLayoutVars>
          <dgm:hierBranch val="init"/>
        </dgm:presLayoutVars>
      </dgm:prSet>
      <dgm:spPr/>
    </dgm:pt>
    <dgm:pt modelId="{C16C904F-FBDF-4BE8-B6F6-7EA40D0C884D}" type="pres">
      <dgm:prSet presAssocID="{17C59C34-3612-412A-9861-CB795EF8FC70}" presName="rootComposite" presStyleCnt="0"/>
      <dgm:spPr/>
    </dgm:pt>
    <dgm:pt modelId="{466E61DA-CD08-4400-8DA8-1B587C2A07D2}" type="pres">
      <dgm:prSet presAssocID="{17C59C34-3612-412A-9861-CB795EF8FC70}" presName="rootText" presStyleLbl="node2" presStyleIdx="2" presStyleCnt="3">
        <dgm:presLayoutVars>
          <dgm:chPref val="3"/>
        </dgm:presLayoutVars>
      </dgm:prSet>
      <dgm:spPr/>
    </dgm:pt>
    <dgm:pt modelId="{FAB4BBD7-0A56-4E93-B769-B951B5849EA9}" type="pres">
      <dgm:prSet presAssocID="{17C59C34-3612-412A-9861-CB795EF8FC70}" presName="rootConnector" presStyleLbl="node2" presStyleIdx="2" presStyleCnt="3"/>
      <dgm:spPr/>
    </dgm:pt>
    <dgm:pt modelId="{0C5ED9C0-356E-40AF-866F-BFD1484AFEA0}" type="pres">
      <dgm:prSet presAssocID="{17C59C34-3612-412A-9861-CB795EF8FC70}" presName="hierChild4" presStyleCnt="0"/>
      <dgm:spPr/>
    </dgm:pt>
    <dgm:pt modelId="{860FE3E2-875C-4ACB-90F3-04BC6506C626}" type="pres">
      <dgm:prSet presAssocID="{17C59C34-3612-412A-9861-CB795EF8FC70}" presName="hierChild5" presStyleCnt="0"/>
      <dgm:spPr/>
    </dgm:pt>
    <dgm:pt modelId="{47A25CF9-700B-4A8F-9FD5-25AD3F0062B4}" type="pres">
      <dgm:prSet presAssocID="{D3684768-D084-4C99-B466-5CA9E6AA93B8}" presName="hierChild3" presStyleCnt="0"/>
      <dgm:spPr/>
    </dgm:pt>
    <dgm:pt modelId="{952FD8DF-D316-44F1-A09F-308574E4B2A9}" type="pres">
      <dgm:prSet presAssocID="{1AEAE655-A423-4AB1-8176-A21B7CC4118C}" presName="Name111" presStyleLbl="parChTrans1D2" presStyleIdx="3" presStyleCnt="4"/>
      <dgm:spPr/>
    </dgm:pt>
    <dgm:pt modelId="{621EDCD2-811D-4704-97CD-061DA9EF6944}" type="pres">
      <dgm:prSet presAssocID="{9FE1D3C3-08DD-42E7-BBC3-20C878D1F697}" presName="hierRoot3" presStyleCnt="0">
        <dgm:presLayoutVars>
          <dgm:hierBranch val="init"/>
        </dgm:presLayoutVars>
      </dgm:prSet>
      <dgm:spPr/>
    </dgm:pt>
    <dgm:pt modelId="{6B716130-FFDD-4FA8-BC6D-F3F8F2699909}" type="pres">
      <dgm:prSet presAssocID="{9FE1D3C3-08DD-42E7-BBC3-20C878D1F697}" presName="rootComposite3" presStyleCnt="0"/>
      <dgm:spPr/>
    </dgm:pt>
    <dgm:pt modelId="{149948F1-AF92-4CE0-893B-269946AB7F70}" type="pres">
      <dgm:prSet presAssocID="{9FE1D3C3-08DD-42E7-BBC3-20C878D1F697}" presName="rootText3" presStyleLbl="asst1" presStyleIdx="0" presStyleCnt="1">
        <dgm:presLayoutVars>
          <dgm:chPref val="3"/>
        </dgm:presLayoutVars>
      </dgm:prSet>
      <dgm:spPr/>
    </dgm:pt>
    <dgm:pt modelId="{4F2BC1CB-0D84-4115-908B-D4A1B35241EA}" type="pres">
      <dgm:prSet presAssocID="{9FE1D3C3-08DD-42E7-BBC3-20C878D1F697}" presName="rootConnector3" presStyleLbl="asst1" presStyleIdx="0" presStyleCnt="1"/>
      <dgm:spPr/>
    </dgm:pt>
    <dgm:pt modelId="{48DC725D-596F-4DA6-AA71-90F603FABE0F}" type="pres">
      <dgm:prSet presAssocID="{9FE1D3C3-08DD-42E7-BBC3-20C878D1F697}" presName="hierChild6" presStyleCnt="0"/>
      <dgm:spPr/>
    </dgm:pt>
    <dgm:pt modelId="{43264087-0059-4A89-A9E8-AFCCE2039C74}" type="pres">
      <dgm:prSet presAssocID="{9FE1D3C3-08DD-42E7-BBC3-20C878D1F697}" presName="hierChild7" presStyleCnt="0"/>
      <dgm:spPr/>
    </dgm:pt>
  </dgm:ptLst>
  <dgm:cxnLst>
    <dgm:cxn modelId="{11C5E811-E3D2-4A95-BBF8-6C6E29C19C44}" srcId="{72100DA7-FE9B-4802-842C-9EE606D2E464}" destId="{D3684768-D084-4C99-B466-5CA9E6AA93B8}" srcOrd="0" destOrd="0" parTransId="{0F635D7F-7E44-49EE-835A-B31730FBC1F3}" sibTransId="{3EF0EF0A-CEFB-4700-ACF2-60A069869CC0}"/>
    <dgm:cxn modelId="{16DE6C1F-ACDA-496E-B2FE-CA76A81CDACD}" type="presOf" srcId="{16E7744B-CEE1-4F15-8F90-ABB729C491FB}" destId="{B9BDFDFC-7959-4052-A336-97C10CC8A365}" srcOrd="0" destOrd="0" presId="urn:microsoft.com/office/officeart/2005/8/layout/orgChart1"/>
    <dgm:cxn modelId="{A7764326-A1AF-4236-A196-4BEFE752D91D}" type="presOf" srcId="{52BFDCAF-3885-4510-89B4-6EFA9905A62B}" destId="{CC2A5DBB-EDF7-4737-B8BD-2C014ACCBB36}" srcOrd="0" destOrd="0" presId="urn:microsoft.com/office/officeart/2005/8/layout/orgChart1"/>
    <dgm:cxn modelId="{9D237D5E-D60A-4EEB-8F14-F48D5D485058}" type="presOf" srcId="{780690B6-6115-49AE-8BB9-DBBACFEFB060}" destId="{23BE1493-9F78-4DC7-91FC-43562A7212AF}" srcOrd="0" destOrd="0" presId="urn:microsoft.com/office/officeart/2005/8/layout/orgChart1"/>
    <dgm:cxn modelId="{2EE1E446-F968-4D9D-8C4E-F76AD4B4AE26}" srcId="{D3684768-D084-4C99-B466-5CA9E6AA93B8}" destId="{9FE1D3C3-08DD-42E7-BBC3-20C878D1F697}" srcOrd="0" destOrd="0" parTransId="{1AEAE655-A423-4AB1-8176-A21B7CC4118C}" sibTransId="{8F881922-6499-4A13-9100-BDF873DF15A7}"/>
    <dgm:cxn modelId="{EF8D9670-5BB0-466F-90B8-61B6DD204250}" type="presOf" srcId="{D3684768-D084-4C99-B466-5CA9E6AA93B8}" destId="{ED4EA004-E54D-4724-8F65-D72BD9212094}" srcOrd="1" destOrd="0" presId="urn:microsoft.com/office/officeart/2005/8/layout/orgChart1"/>
    <dgm:cxn modelId="{F0A4345A-681B-480F-8C51-3570F5AF242D}" srcId="{D3684768-D084-4C99-B466-5CA9E6AA93B8}" destId="{17C59C34-3612-412A-9861-CB795EF8FC70}" srcOrd="3" destOrd="0" parTransId="{780690B6-6115-49AE-8BB9-DBBACFEFB060}" sibTransId="{F7E370A7-9BA6-47E6-A678-9FA234664CEB}"/>
    <dgm:cxn modelId="{E49BDA7F-3D54-4321-91A0-523A34E1E693}" srcId="{D3684768-D084-4C99-B466-5CA9E6AA93B8}" destId="{5E9CFE19-EF35-47DD-A3F6-DAD780212CD0}" srcOrd="1" destOrd="0" parTransId="{838DBBE6-FAA4-45FD-8C73-0E07E7404B89}" sibTransId="{0A9E31BC-E3AD-4283-BF6F-790AA7C90528}"/>
    <dgm:cxn modelId="{F5E5508C-B4F0-48AB-9C93-200CE550E3DD}" type="presOf" srcId="{17C59C34-3612-412A-9861-CB795EF8FC70}" destId="{466E61DA-CD08-4400-8DA8-1B587C2A07D2}" srcOrd="0" destOrd="0" presId="urn:microsoft.com/office/officeart/2005/8/layout/orgChart1"/>
    <dgm:cxn modelId="{D3DC7F90-1435-4DAD-8265-C1DEA3E530C4}" type="presOf" srcId="{17C59C34-3612-412A-9861-CB795EF8FC70}" destId="{FAB4BBD7-0A56-4E93-B769-B951B5849EA9}" srcOrd="1" destOrd="0" presId="urn:microsoft.com/office/officeart/2005/8/layout/orgChart1"/>
    <dgm:cxn modelId="{56BA2292-0354-4C71-9ACE-434FEDE3437D}" srcId="{D3684768-D084-4C99-B466-5CA9E6AA93B8}" destId="{52BFDCAF-3885-4510-89B4-6EFA9905A62B}" srcOrd="2" destOrd="0" parTransId="{16E7744B-CEE1-4F15-8F90-ABB729C491FB}" sibTransId="{7F9EE758-2216-48DC-BBE1-315F534F1D35}"/>
    <dgm:cxn modelId="{0555D9AF-E986-4598-BC28-9A24EFBB407F}" type="presOf" srcId="{D3684768-D084-4C99-B466-5CA9E6AA93B8}" destId="{901BA30E-B8CA-49DE-A645-1B25F32FC563}" srcOrd="0" destOrd="0" presId="urn:microsoft.com/office/officeart/2005/8/layout/orgChart1"/>
    <dgm:cxn modelId="{C0AEAEB1-1B19-4649-A5C3-AE2ACA469B14}" type="presOf" srcId="{5E9CFE19-EF35-47DD-A3F6-DAD780212CD0}" destId="{42AE99F5-D65C-46BC-9127-31DAE45ED9C2}" srcOrd="0" destOrd="0" presId="urn:microsoft.com/office/officeart/2005/8/layout/orgChart1"/>
    <dgm:cxn modelId="{78358DC0-7F2B-423D-A2E4-D47B44259D5B}" type="presOf" srcId="{52BFDCAF-3885-4510-89B4-6EFA9905A62B}" destId="{7C4E33C7-151D-4D86-9CBF-C6C6A67BF613}" srcOrd="1" destOrd="0" presId="urn:microsoft.com/office/officeart/2005/8/layout/orgChart1"/>
    <dgm:cxn modelId="{C5C58AC7-DA68-4F06-9048-889C3B636C20}" type="presOf" srcId="{838DBBE6-FAA4-45FD-8C73-0E07E7404B89}" destId="{F1CCC76E-91E4-4109-9AD9-EC8E67EC2E7A}" srcOrd="0" destOrd="0" presId="urn:microsoft.com/office/officeart/2005/8/layout/orgChart1"/>
    <dgm:cxn modelId="{764DBDC9-1D77-4D90-A58B-E3E5DD172FB3}" type="presOf" srcId="{1AEAE655-A423-4AB1-8176-A21B7CC4118C}" destId="{952FD8DF-D316-44F1-A09F-308574E4B2A9}" srcOrd="0" destOrd="0" presId="urn:microsoft.com/office/officeart/2005/8/layout/orgChart1"/>
    <dgm:cxn modelId="{E66166E1-410C-43A5-87A1-036731C9374B}" type="presOf" srcId="{72100DA7-FE9B-4802-842C-9EE606D2E464}" destId="{C4C83BE3-5498-42F3-8CF2-AC35B51A9C29}" srcOrd="0" destOrd="0" presId="urn:microsoft.com/office/officeart/2005/8/layout/orgChart1"/>
    <dgm:cxn modelId="{8ACA34E4-8682-4435-A130-FF89D01C89A1}" type="presOf" srcId="{9FE1D3C3-08DD-42E7-BBC3-20C878D1F697}" destId="{4F2BC1CB-0D84-4115-908B-D4A1B35241EA}" srcOrd="1" destOrd="0" presId="urn:microsoft.com/office/officeart/2005/8/layout/orgChart1"/>
    <dgm:cxn modelId="{A5D21AF8-571D-45E2-8054-DE91A74E7B7A}" type="presOf" srcId="{9FE1D3C3-08DD-42E7-BBC3-20C878D1F697}" destId="{149948F1-AF92-4CE0-893B-269946AB7F70}" srcOrd="0" destOrd="0" presId="urn:microsoft.com/office/officeart/2005/8/layout/orgChart1"/>
    <dgm:cxn modelId="{D6965BFF-E109-4B5E-8EEA-007EA81CC7C2}" type="presOf" srcId="{5E9CFE19-EF35-47DD-A3F6-DAD780212CD0}" destId="{7F400EB8-8486-4F54-A884-43B0821EFAFC}" srcOrd="1" destOrd="0" presId="urn:microsoft.com/office/officeart/2005/8/layout/orgChart1"/>
    <dgm:cxn modelId="{9E973CD5-8B72-4747-A3C7-D12853C362D1}" type="presParOf" srcId="{C4C83BE3-5498-42F3-8CF2-AC35B51A9C29}" destId="{25F2DF86-59B8-4682-9196-A4B04D8222C7}" srcOrd="0" destOrd="0" presId="urn:microsoft.com/office/officeart/2005/8/layout/orgChart1"/>
    <dgm:cxn modelId="{6158A6DF-C360-48B8-A4B1-F7C7160A7CDF}" type="presParOf" srcId="{25F2DF86-59B8-4682-9196-A4B04D8222C7}" destId="{DC786C64-BAED-43C4-A076-F18DCD362316}" srcOrd="0" destOrd="0" presId="urn:microsoft.com/office/officeart/2005/8/layout/orgChart1"/>
    <dgm:cxn modelId="{5851FDCD-B773-4F4E-84F1-2CD11A88AC41}" type="presParOf" srcId="{DC786C64-BAED-43C4-A076-F18DCD362316}" destId="{901BA30E-B8CA-49DE-A645-1B25F32FC563}" srcOrd="0" destOrd="0" presId="urn:microsoft.com/office/officeart/2005/8/layout/orgChart1"/>
    <dgm:cxn modelId="{67AB7D5C-6D3C-441C-95BF-CF6158700E7F}" type="presParOf" srcId="{DC786C64-BAED-43C4-A076-F18DCD362316}" destId="{ED4EA004-E54D-4724-8F65-D72BD9212094}" srcOrd="1" destOrd="0" presId="urn:microsoft.com/office/officeart/2005/8/layout/orgChart1"/>
    <dgm:cxn modelId="{FA6413DD-3FD8-4656-A17F-C885569D45C8}" type="presParOf" srcId="{25F2DF86-59B8-4682-9196-A4B04D8222C7}" destId="{31E3BA0D-FAF4-4D33-B232-808CE5BBFAE4}" srcOrd="1" destOrd="0" presId="urn:microsoft.com/office/officeart/2005/8/layout/orgChart1"/>
    <dgm:cxn modelId="{5FF2EDEB-4A65-4DF3-B05D-AB7707824F52}" type="presParOf" srcId="{31E3BA0D-FAF4-4D33-B232-808CE5BBFAE4}" destId="{F1CCC76E-91E4-4109-9AD9-EC8E67EC2E7A}" srcOrd="0" destOrd="0" presId="urn:microsoft.com/office/officeart/2005/8/layout/orgChart1"/>
    <dgm:cxn modelId="{AC1AF8B8-23F5-4B47-B96B-B725884C35DF}" type="presParOf" srcId="{31E3BA0D-FAF4-4D33-B232-808CE5BBFAE4}" destId="{89AAC335-D731-46F0-8508-0D592F37D225}" srcOrd="1" destOrd="0" presId="urn:microsoft.com/office/officeart/2005/8/layout/orgChart1"/>
    <dgm:cxn modelId="{D56CDB3C-1359-4874-9F40-7042778D86EB}" type="presParOf" srcId="{89AAC335-D731-46F0-8508-0D592F37D225}" destId="{F4F4B79C-8328-4F47-A4F0-D82A8D318440}" srcOrd="0" destOrd="0" presId="urn:microsoft.com/office/officeart/2005/8/layout/orgChart1"/>
    <dgm:cxn modelId="{0F0FA5C9-EC8C-4806-B6D7-DB0FA0105B85}" type="presParOf" srcId="{F4F4B79C-8328-4F47-A4F0-D82A8D318440}" destId="{42AE99F5-D65C-46BC-9127-31DAE45ED9C2}" srcOrd="0" destOrd="0" presId="urn:microsoft.com/office/officeart/2005/8/layout/orgChart1"/>
    <dgm:cxn modelId="{0B1581AC-5F7C-4157-9C00-8529187F529D}" type="presParOf" srcId="{F4F4B79C-8328-4F47-A4F0-D82A8D318440}" destId="{7F400EB8-8486-4F54-A884-43B0821EFAFC}" srcOrd="1" destOrd="0" presId="urn:microsoft.com/office/officeart/2005/8/layout/orgChart1"/>
    <dgm:cxn modelId="{D14A8786-F83E-4675-9359-2C35E707D5FF}" type="presParOf" srcId="{89AAC335-D731-46F0-8508-0D592F37D225}" destId="{5C01030F-01F4-41C3-83EF-069398CB1CAC}" srcOrd="1" destOrd="0" presId="urn:microsoft.com/office/officeart/2005/8/layout/orgChart1"/>
    <dgm:cxn modelId="{1987671C-B8B0-4D9F-A451-8C40282DBE9A}" type="presParOf" srcId="{89AAC335-D731-46F0-8508-0D592F37D225}" destId="{8CD212D2-64AD-47EF-BBCA-57E4C0EDCAFE}" srcOrd="2" destOrd="0" presId="urn:microsoft.com/office/officeart/2005/8/layout/orgChart1"/>
    <dgm:cxn modelId="{5D2437C3-D8EA-44B1-B867-80C8CD2AEDEE}" type="presParOf" srcId="{31E3BA0D-FAF4-4D33-B232-808CE5BBFAE4}" destId="{B9BDFDFC-7959-4052-A336-97C10CC8A365}" srcOrd="2" destOrd="0" presId="urn:microsoft.com/office/officeart/2005/8/layout/orgChart1"/>
    <dgm:cxn modelId="{A56CAC49-9426-489C-AE0F-C7049AB225F2}" type="presParOf" srcId="{31E3BA0D-FAF4-4D33-B232-808CE5BBFAE4}" destId="{D8A2E3E2-0145-43F4-9D1C-64A862848EBF}" srcOrd="3" destOrd="0" presId="urn:microsoft.com/office/officeart/2005/8/layout/orgChart1"/>
    <dgm:cxn modelId="{02959A70-636F-448B-B300-F17872E90395}" type="presParOf" srcId="{D8A2E3E2-0145-43F4-9D1C-64A862848EBF}" destId="{32DB65B1-BEE3-42E5-ABD8-DE7287CE3ACE}" srcOrd="0" destOrd="0" presId="urn:microsoft.com/office/officeart/2005/8/layout/orgChart1"/>
    <dgm:cxn modelId="{2AE65053-753B-4E32-B69F-A425DEBD3CE9}" type="presParOf" srcId="{32DB65B1-BEE3-42E5-ABD8-DE7287CE3ACE}" destId="{CC2A5DBB-EDF7-4737-B8BD-2C014ACCBB36}" srcOrd="0" destOrd="0" presId="urn:microsoft.com/office/officeart/2005/8/layout/orgChart1"/>
    <dgm:cxn modelId="{68D3CA7B-7132-4233-9A29-FE2810E0158C}" type="presParOf" srcId="{32DB65B1-BEE3-42E5-ABD8-DE7287CE3ACE}" destId="{7C4E33C7-151D-4D86-9CBF-C6C6A67BF613}" srcOrd="1" destOrd="0" presId="urn:microsoft.com/office/officeart/2005/8/layout/orgChart1"/>
    <dgm:cxn modelId="{5DF1FB40-601E-456A-A510-F85108DF28C7}" type="presParOf" srcId="{D8A2E3E2-0145-43F4-9D1C-64A862848EBF}" destId="{498AAED6-C257-4626-BFF9-9B924E6F7C05}" srcOrd="1" destOrd="0" presId="urn:microsoft.com/office/officeart/2005/8/layout/orgChart1"/>
    <dgm:cxn modelId="{C810810C-8CC3-4991-A652-16F34A921D76}" type="presParOf" srcId="{D8A2E3E2-0145-43F4-9D1C-64A862848EBF}" destId="{B6216F29-8BF2-4C14-A2B1-3B645E27C0FD}" srcOrd="2" destOrd="0" presId="urn:microsoft.com/office/officeart/2005/8/layout/orgChart1"/>
    <dgm:cxn modelId="{F6ED684B-46ED-4FA4-958B-18C0A2822A6B}" type="presParOf" srcId="{31E3BA0D-FAF4-4D33-B232-808CE5BBFAE4}" destId="{23BE1493-9F78-4DC7-91FC-43562A7212AF}" srcOrd="4" destOrd="0" presId="urn:microsoft.com/office/officeart/2005/8/layout/orgChart1"/>
    <dgm:cxn modelId="{DCA604AD-3397-4180-BA59-5C94D3EF2CFC}" type="presParOf" srcId="{31E3BA0D-FAF4-4D33-B232-808CE5BBFAE4}" destId="{A108D723-3375-4F69-8CA3-0C3962455401}" srcOrd="5" destOrd="0" presId="urn:microsoft.com/office/officeart/2005/8/layout/orgChart1"/>
    <dgm:cxn modelId="{30231629-07B9-47CC-A760-0574C65B7F27}" type="presParOf" srcId="{A108D723-3375-4F69-8CA3-0C3962455401}" destId="{C16C904F-FBDF-4BE8-B6F6-7EA40D0C884D}" srcOrd="0" destOrd="0" presId="urn:microsoft.com/office/officeart/2005/8/layout/orgChart1"/>
    <dgm:cxn modelId="{C017D970-302D-4EF3-8AB4-DEC24C4F2FAC}" type="presParOf" srcId="{C16C904F-FBDF-4BE8-B6F6-7EA40D0C884D}" destId="{466E61DA-CD08-4400-8DA8-1B587C2A07D2}" srcOrd="0" destOrd="0" presId="urn:microsoft.com/office/officeart/2005/8/layout/orgChart1"/>
    <dgm:cxn modelId="{094B3856-849E-4040-9649-C2E3CD77DECA}" type="presParOf" srcId="{C16C904F-FBDF-4BE8-B6F6-7EA40D0C884D}" destId="{FAB4BBD7-0A56-4E93-B769-B951B5849EA9}" srcOrd="1" destOrd="0" presId="urn:microsoft.com/office/officeart/2005/8/layout/orgChart1"/>
    <dgm:cxn modelId="{36CAA7F3-A7C6-4430-BA84-14BC1DC92681}" type="presParOf" srcId="{A108D723-3375-4F69-8CA3-0C3962455401}" destId="{0C5ED9C0-356E-40AF-866F-BFD1484AFEA0}" srcOrd="1" destOrd="0" presId="urn:microsoft.com/office/officeart/2005/8/layout/orgChart1"/>
    <dgm:cxn modelId="{AFAE0894-9760-4793-8AC3-8C45E167CED1}" type="presParOf" srcId="{A108D723-3375-4F69-8CA3-0C3962455401}" destId="{860FE3E2-875C-4ACB-90F3-04BC6506C626}" srcOrd="2" destOrd="0" presId="urn:microsoft.com/office/officeart/2005/8/layout/orgChart1"/>
    <dgm:cxn modelId="{BCBC4CC3-A2C3-4401-BFDB-FF9A52525B41}" type="presParOf" srcId="{25F2DF86-59B8-4682-9196-A4B04D8222C7}" destId="{47A25CF9-700B-4A8F-9FD5-25AD3F0062B4}" srcOrd="2" destOrd="0" presId="urn:microsoft.com/office/officeart/2005/8/layout/orgChart1"/>
    <dgm:cxn modelId="{5F4953F8-1369-436F-AA66-8A8DA35D5140}" type="presParOf" srcId="{47A25CF9-700B-4A8F-9FD5-25AD3F0062B4}" destId="{952FD8DF-D316-44F1-A09F-308574E4B2A9}" srcOrd="0" destOrd="0" presId="urn:microsoft.com/office/officeart/2005/8/layout/orgChart1"/>
    <dgm:cxn modelId="{15922738-F3A7-4158-94B5-0E66C62DBE7D}" type="presParOf" srcId="{47A25CF9-700B-4A8F-9FD5-25AD3F0062B4}" destId="{621EDCD2-811D-4704-97CD-061DA9EF6944}" srcOrd="1" destOrd="0" presId="urn:microsoft.com/office/officeart/2005/8/layout/orgChart1"/>
    <dgm:cxn modelId="{74816CB3-C5DC-4DE2-B186-04F678D05C1A}" type="presParOf" srcId="{621EDCD2-811D-4704-97CD-061DA9EF6944}" destId="{6B716130-FFDD-4FA8-BC6D-F3F8F2699909}" srcOrd="0" destOrd="0" presId="urn:microsoft.com/office/officeart/2005/8/layout/orgChart1"/>
    <dgm:cxn modelId="{24AA81B6-E4DE-4F34-8398-29413530E180}" type="presParOf" srcId="{6B716130-FFDD-4FA8-BC6D-F3F8F2699909}" destId="{149948F1-AF92-4CE0-893B-269946AB7F70}" srcOrd="0" destOrd="0" presId="urn:microsoft.com/office/officeart/2005/8/layout/orgChart1"/>
    <dgm:cxn modelId="{E08D554C-F48A-4595-B12F-7EF7550B0E31}" type="presParOf" srcId="{6B716130-FFDD-4FA8-BC6D-F3F8F2699909}" destId="{4F2BC1CB-0D84-4115-908B-D4A1B35241EA}" srcOrd="1" destOrd="0" presId="urn:microsoft.com/office/officeart/2005/8/layout/orgChart1"/>
    <dgm:cxn modelId="{4FCDA736-957F-42F5-9291-2840D1E22AA8}" type="presParOf" srcId="{621EDCD2-811D-4704-97CD-061DA9EF6944}" destId="{48DC725D-596F-4DA6-AA71-90F603FABE0F}" srcOrd="1" destOrd="0" presId="urn:microsoft.com/office/officeart/2005/8/layout/orgChart1"/>
    <dgm:cxn modelId="{2F8A9683-FD18-4F10-A5D1-72B7272EFE0A}" type="presParOf" srcId="{621EDCD2-811D-4704-97CD-061DA9EF6944}" destId="{43264087-0059-4A89-A9E8-AFCCE2039C7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52FD8DF-D316-44F1-A09F-308574E4B2A9}">
      <dsp:nvSpPr>
        <dsp:cNvPr id="0" name=""/>
        <dsp:cNvSpPr/>
      </dsp:nvSpPr>
      <dsp:spPr>
        <a:xfrm>
          <a:off x="1902029" y="800354"/>
          <a:ext cx="124414" cy="545052"/>
        </a:xfrm>
        <a:custGeom>
          <a:avLst/>
          <a:gdLst/>
          <a:ahLst/>
          <a:cxnLst/>
          <a:rect l="0" t="0" r="0" b="0"/>
          <a:pathLst>
            <a:path>
              <a:moveTo>
                <a:pt x="124414" y="0"/>
              </a:moveTo>
              <a:lnTo>
                <a:pt x="124414" y="545052"/>
              </a:lnTo>
              <a:lnTo>
                <a:pt x="0" y="54505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3BE1493-9F78-4DC7-91FC-43562A7212AF}">
      <dsp:nvSpPr>
        <dsp:cNvPr id="0" name=""/>
        <dsp:cNvSpPr/>
      </dsp:nvSpPr>
      <dsp:spPr>
        <a:xfrm>
          <a:off x="2026443" y="800354"/>
          <a:ext cx="1433723" cy="1090104"/>
        </a:xfrm>
        <a:custGeom>
          <a:avLst/>
          <a:gdLst/>
          <a:ahLst/>
          <a:cxnLst/>
          <a:rect l="0" t="0" r="0" b="0"/>
          <a:pathLst>
            <a:path>
              <a:moveTo>
                <a:pt x="0" y="0"/>
              </a:moveTo>
              <a:lnTo>
                <a:pt x="0" y="965690"/>
              </a:lnTo>
              <a:lnTo>
                <a:pt x="1433723" y="965690"/>
              </a:lnTo>
              <a:lnTo>
                <a:pt x="1433723" y="109010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9BDFDFC-7959-4052-A336-97C10CC8A365}">
      <dsp:nvSpPr>
        <dsp:cNvPr id="0" name=""/>
        <dsp:cNvSpPr/>
      </dsp:nvSpPr>
      <dsp:spPr>
        <a:xfrm>
          <a:off x="1980723" y="800354"/>
          <a:ext cx="91440" cy="1090104"/>
        </a:xfrm>
        <a:custGeom>
          <a:avLst/>
          <a:gdLst/>
          <a:ahLst/>
          <a:cxnLst/>
          <a:rect l="0" t="0" r="0" b="0"/>
          <a:pathLst>
            <a:path>
              <a:moveTo>
                <a:pt x="45720" y="0"/>
              </a:moveTo>
              <a:lnTo>
                <a:pt x="45720" y="109010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CCC76E-91E4-4109-9AD9-EC8E67EC2E7A}">
      <dsp:nvSpPr>
        <dsp:cNvPr id="0" name=""/>
        <dsp:cNvSpPr/>
      </dsp:nvSpPr>
      <dsp:spPr>
        <a:xfrm>
          <a:off x="592720" y="800354"/>
          <a:ext cx="1433723" cy="1090104"/>
        </a:xfrm>
        <a:custGeom>
          <a:avLst/>
          <a:gdLst/>
          <a:ahLst/>
          <a:cxnLst/>
          <a:rect l="0" t="0" r="0" b="0"/>
          <a:pathLst>
            <a:path>
              <a:moveTo>
                <a:pt x="1433723" y="0"/>
              </a:moveTo>
              <a:lnTo>
                <a:pt x="1433723" y="965690"/>
              </a:lnTo>
              <a:lnTo>
                <a:pt x="0" y="965690"/>
              </a:lnTo>
              <a:lnTo>
                <a:pt x="0" y="109010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1BA30E-B8CA-49DE-A645-1B25F32FC563}">
      <dsp:nvSpPr>
        <dsp:cNvPr id="0" name=""/>
        <dsp:cNvSpPr/>
      </dsp:nvSpPr>
      <dsp:spPr>
        <a:xfrm>
          <a:off x="1433996" y="207906"/>
          <a:ext cx="1184895" cy="59244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t>導入責任者</a:t>
          </a:r>
          <a:br>
            <a:rPr kumimoji="1" lang="en-US" altLang="ja-JP" sz="1000" kern="1200"/>
          </a:br>
          <a:r>
            <a:rPr kumimoji="1" lang="ja-JP" altLang="en-US" sz="1000" kern="1200"/>
            <a:t>代表取締役</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岡山　太郎</a:t>
          </a:r>
        </a:p>
      </dsp:txBody>
      <dsp:txXfrm>
        <a:off x="1433996" y="207906"/>
        <a:ext cx="1184895" cy="592447"/>
      </dsp:txXfrm>
    </dsp:sp>
    <dsp:sp modelId="{42AE99F5-D65C-46BC-9127-31DAE45ED9C2}">
      <dsp:nvSpPr>
        <dsp:cNvPr id="0" name=""/>
        <dsp:cNvSpPr/>
      </dsp:nvSpPr>
      <dsp:spPr>
        <a:xfrm>
          <a:off x="272" y="1890458"/>
          <a:ext cx="1184895" cy="59244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t>導入システム推進部</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責任者</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倉敷　花子</a:t>
          </a:r>
        </a:p>
      </dsp:txBody>
      <dsp:txXfrm>
        <a:off x="272" y="1890458"/>
        <a:ext cx="1184895" cy="592447"/>
      </dsp:txXfrm>
    </dsp:sp>
    <dsp:sp modelId="{CC2A5DBB-EDF7-4737-B8BD-2C014ACCBB36}">
      <dsp:nvSpPr>
        <dsp:cNvPr id="0" name=""/>
        <dsp:cNvSpPr/>
      </dsp:nvSpPr>
      <dsp:spPr>
        <a:xfrm>
          <a:off x="1433996" y="1890458"/>
          <a:ext cx="1184895" cy="59244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t>人事部</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実施責任者</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備前　次郎</a:t>
          </a:r>
        </a:p>
      </dsp:txBody>
      <dsp:txXfrm>
        <a:off x="1433996" y="1890458"/>
        <a:ext cx="1184895" cy="592447"/>
      </dsp:txXfrm>
    </dsp:sp>
    <dsp:sp modelId="{466E61DA-CD08-4400-8DA8-1B587C2A07D2}">
      <dsp:nvSpPr>
        <dsp:cNvPr id="0" name=""/>
        <dsp:cNvSpPr/>
      </dsp:nvSpPr>
      <dsp:spPr>
        <a:xfrm>
          <a:off x="2867720" y="1890458"/>
          <a:ext cx="1184895" cy="59244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t>業務部</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実施責任者</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津山　三郎</a:t>
          </a:r>
        </a:p>
      </dsp:txBody>
      <dsp:txXfrm>
        <a:off x="2867720" y="1890458"/>
        <a:ext cx="1184895" cy="592447"/>
      </dsp:txXfrm>
    </dsp:sp>
    <dsp:sp modelId="{149948F1-AF92-4CE0-893B-269946AB7F70}">
      <dsp:nvSpPr>
        <dsp:cNvPr id="0" name=""/>
        <dsp:cNvSpPr/>
      </dsp:nvSpPr>
      <dsp:spPr>
        <a:xfrm>
          <a:off x="717134" y="1049182"/>
          <a:ext cx="1184895" cy="592447"/>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kumimoji="1" lang="ja-JP" altLang="en-US" sz="1000" kern="1200"/>
            <a:t>支援ベンダー</a:t>
          </a:r>
          <a:endParaRPr kumimoji="1" lang="en-US" altLang="ja-JP" sz="1000" kern="1200"/>
        </a:p>
        <a:p>
          <a:pPr marL="0" lvl="0" indent="0" algn="ctr" defTabSz="444500">
            <a:lnSpc>
              <a:spcPct val="90000"/>
            </a:lnSpc>
            <a:spcBef>
              <a:spcPct val="0"/>
            </a:spcBef>
            <a:spcAft>
              <a:spcPct val="35000"/>
            </a:spcAft>
            <a:buNone/>
          </a:pPr>
          <a:r>
            <a:rPr kumimoji="1" lang="ja-JP" altLang="en-US" sz="1000" kern="1200"/>
            <a:t>㈱○○○システム</a:t>
          </a:r>
        </a:p>
      </dsp:txBody>
      <dsp:txXfrm>
        <a:off x="717134" y="1049182"/>
        <a:ext cx="1184895" cy="59244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8</xdr:col>
      <xdr:colOff>23812</xdr:colOff>
      <xdr:row>86</xdr:row>
      <xdr:rowOff>4762</xdr:rowOff>
    </xdr:from>
    <xdr:to>
      <xdr:col>30</xdr:col>
      <xdr:colOff>95250</xdr:colOff>
      <xdr:row>86</xdr:row>
      <xdr:rowOff>2695575</xdr:rowOff>
    </xdr:to>
    <xdr:graphicFrame macro="">
      <xdr:nvGraphicFramePr>
        <xdr:cNvPr id="2" name="図表 1">
          <a:extLst>
            <a:ext uri="{FF2B5EF4-FFF2-40B4-BE49-F238E27FC236}">
              <a16:creationId xmlns:a16="http://schemas.microsoft.com/office/drawing/2014/main" id="{CD7CEEB2-0C8E-340E-E53A-1175975FC2C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24</xdr:col>
      <xdr:colOff>152400</xdr:colOff>
      <xdr:row>86</xdr:row>
      <xdr:rowOff>152400</xdr:rowOff>
    </xdr:from>
    <xdr:to>
      <xdr:col>38</xdr:col>
      <xdr:colOff>38100</xdr:colOff>
      <xdr:row>86</xdr:row>
      <xdr:rowOff>1581150</xdr:rowOff>
    </xdr:to>
    <xdr:sp macro="" textlink="">
      <xdr:nvSpPr>
        <xdr:cNvPr id="3" name="テキスト ボックス 2">
          <a:extLst>
            <a:ext uri="{FF2B5EF4-FFF2-40B4-BE49-F238E27FC236}">
              <a16:creationId xmlns:a16="http://schemas.microsoft.com/office/drawing/2014/main" id="{445B2016-B61C-04B3-EB78-324591949664}"/>
            </a:ext>
          </a:extLst>
        </xdr:cNvPr>
        <xdr:cNvSpPr txBox="1"/>
      </xdr:nvSpPr>
      <xdr:spPr>
        <a:xfrm>
          <a:off x="4514850" y="27774900"/>
          <a:ext cx="24193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pPr>
          <a:r>
            <a:rPr kumimoji="1" lang="ja-JP" altLang="en-US" sz="1100"/>
            <a:t>例）</a:t>
          </a:r>
          <a:endParaRPr kumimoji="1" lang="en-US" altLang="ja-JP" sz="1100"/>
        </a:p>
        <a:p>
          <a:pPr marL="0" marR="0" indent="0" defTabSz="914400" eaLnBrk="1" fontAlgn="auto" latinLnBrk="0" hangingPunct="1">
            <a:lnSpc>
              <a:spcPct val="100000"/>
            </a:lnSpc>
            <a:spcBef>
              <a:spcPts val="0"/>
            </a:spcBef>
            <a:spcAft>
              <a:spcPts val="0"/>
            </a:spcAft>
            <a:buClrTx/>
            <a:buSzTx/>
            <a:buFontTx/>
            <a:buNone/>
          </a:pPr>
          <a:r>
            <a:rPr kumimoji="1" lang="ja-JP" altLang="en-US" sz="1100"/>
            <a:t>代表取締役　岡山太郎が導入責任者およびプロジェクトオーナーを兼任しシステム導入を推進する。</a:t>
          </a:r>
          <a:endParaRPr kumimoji="1" lang="en-US" altLang="ja-JP" sz="1100"/>
        </a:p>
        <a:p>
          <a:pPr marL="0" marR="0" indent="0" defTabSz="914400" eaLnBrk="1" fontAlgn="auto" latinLnBrk="0" hangingPunct="1">
            <a:lnSpc>
              <a:spcPct val="100000"/>
            </a:lnSpc>
            <a:spcBef>
              <a:spcPts val="0"/>
            </a:spcBef>
            <a:spcAft>
              <a:spcPts val="0"/>
            </a:spcAft>
            <a:buClrTx/>
            <a:buSzTx/>
            <a:buFontTx/>
            <a:buNone/>
          </a:pPr>
          <a:r>
            <a:rPr kumimoji="1" lang="ja-JP" altLang="en-US" sz="1100"/>
            <a:t>導入システム推進部　倉敷花子はプロジェクトリーダーとしてシステム導入の推進を行う。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O\OneDrive%20-%20&#12452;&#12531;&#12501;&#12457;&#12509;&#12540;&#12488;&#21512;&#21516;&#20250;&#31038;\SEO\&#23713;&#20136;\&#35519;&#26619;&#36039;&#26009;\IPA\&#36817;&#30079;&#32076;&#28168;&#29987;&#26989;&#23616;&#12525;&#12459;&#12505;&#12531;rokaben_act_tool_2022ver2_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務分析シート ver3"/>
      <sheetName val="【入力】財務分析"/>
      <sheetName val="【入力】商流・業務フロー"/>
      <sheetName val="【入力】4つの視点"/>
      <sheetName val="簡易判定"/>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defTabSz="914400" eaLnBrk="1" fontAlgn="auto" latinLnBrk="0" hangingPunct="1">
          <a:lnSpc>
            <a:spcPct val="100000"/>
          </a:lnSpc>
          <a:spcBef>
            <a:spcPts val="0"/>
          </a:spcBef>
          <a:spcAft>
            <a:spcPts val="0"/>
          </a:spcAft>
          <a:buClrTx/>
          <a:buSzTx/>
          <a:buFontTx/>
          <a:buNone/>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706E-2EB3-4E24-B41C-5661520AD360}">
  <sheetPr codeName="Sheet4"/>
  <dimension ref="A1:BB263"/>
  <sheetViews>
    <sheetView tabSelected="1" view="pageBreakPreview" topLeftCell="A4" zoomScaleNormal="90" zoomScaleSheetLayoutView="100" workbookViewId="0">
      <selection activeCell="B8" sqref="B8:AM8"/>
    </sheetView>
  </sheetViews>
  <sheetFormatPr defaultRowHeight="13.5" x14ac:dyDescent="0.15"/>
  <cols>
    <col min="1" max="1" width="2.625" customWidth="1"/>
    <col min="2" max="54" width="2.375" customWidth="1"/>
  </cols>
  <sheetData>
    <row r="1" spans="1:41" hidden="1" x14ac:dyDescent="0.15"/>
    <row r="2" spans="1:41" ht="12.75" hidden="1" customHeight="1" x14ac:dyDescent="0.15">
      <c r="A2" s="73" t="s">
        <v>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row>
    <row r="3" spans="1:41" ht="12.75" hidden="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23.45" customHeight="1" x14ac:dyDescent="0.15">
      <c r="A4" s="73" t="s">
        <v>1</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1"/>
      <c r="AO4" s="1"/>
    </row>
    <row r="5" spans="1:41" ht="14.25" x14ac:dyDescent="0.15">
      <c r="A5" s="1"/>
      <c r="B5" s="82" t="s">
        <v>2</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4"/>
      <c r="AN5" s="1"/>
      <c r="AO5" s="1"/>
    </row>
    <row r="6" spans="1:41" ht="39.75" customHeight="1" x14ac:dyDescent="0.15">
      <c r="A6" s="1"/>
      <c r="B6" s="85" t="s">
        <v>12</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7"/>
      <c r="AN6" s="1"/>
      <c r="AO6" s="1"/>
    </row>
    <row r="7" spans="1:41" ht="14.25" x14ac:dyDescent="0.15">
      <c r="A7" s="1"/>
      <c r="B7" s="88" t="s">
        <v>3</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90"/>
      <c r="AN7" s="1"/>
      <c r="AO7" s="1"/>
    </row>
    <row r="8" spans="1:41" ht="46.5" customHeight="1" x14ac:dyDescent="0.15">
      <c r="A8" s="1"/>
      <c r="B8" s="47" t="s">
        <v>13</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9"/>
      <c r="AN8" s="1"/>
      <c r="AO8" s="1"/>
    </row>
    <row r="9" spans="1:41" ht="14.25" x14ac:dyDescent="0.15">
      <c r="A9" s="1"/>
      <c r="B9" s="88" t="s">
        <v>4</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90"/>
      <c r="AN9" s="1"/>
      <c r="AO9" s="1"/>
    </row>
    <row r="10" spans="1:41" ht="54" customHeight="1" x14ac:dyDescent="0.15">
      <c r="A10" s="1"/>
      <c r="B10" s="47" t="s">
        <v>14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c r="AN10" s="1"/>
      <c r="AO10" s="1"/>
    </row>
    <row r="11" spans="1:41" ht="54" hidden="1" customHeight="1" x14ac:dyDescent="0.15">
      <c r="A11" s="1"/>
      <c r="B11" s="85"/>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7"/>
      <c r="AN11" s="1"/>
      <c r="AO11" s="1"/>
    </row>
    <row r="12" spans="1:41" ht="14.25" x14ac:dyDescent="0.15">
      <c r="A12" s="1"/>
      <c r="B12" s="88" t="s">
        <v>5</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90"/>
      <c r="AN12" s="1"/>
      <c r="AO12" s="1"/>
    </row>
    <row r="13" spans="1:41" ht="48" customHeight="1" x14ac:dyDescent="0.15">
      <c r="A13" s="1"/>
      <c r="B13" s="47" t="s">
        <v>15</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9"/>
      <c r="AN13" s="1"/>
      <c r="AO13" s="1"/>
    </row>
    <row r="14" spans="1:41" ht="14.25" hidden="1" x14ac:dyDescent="0.15">
      <c r="A14" s="1"/>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7"/>
      <c r="AN14" s="1"/>
      <c r="AO14" s="1"/>
    </row>
    <row r="15" spans="1:41" ht="3.75" customHeight="1" x14ac:dyDescent="0.15">
      <c r="A15" s="1"/>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1"/>
      <c r="AN15" s="1"/>
      <c r="AO15" s="1"/>
    </row>
    <row r="16" spans="1:41" ht="20.100000000000001" customHeight="1" x14ac:dyDescent="0.15">
      <c r="A16" s="35" t="s">
        <v>84</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row>
    <row r="17" spans="2:39" ht="31.5" customHeight="1" x14ac:dyDescent="0.15">
      <c r="B17" s="74" t="s">
        <v>87</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6"/>
    </row>
    <row r="18" spans="2:39" x14ac:dyDescent="0.15">
      <c r="B18" s="68" t="s">
        <v>58</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69"/>
    </row>
    <row r="19" spans="2:39" ht="43.5" customHeight="1" x14ac:dyDescent="0.15">
      <c r="B19" s="77" t="str">
        <f>IF(D19="","","①")</f>
        <v>①</v>
      </c>
      <c r="C19" s="78"/>
      <c r="D19" s="70" t="s">
        <v>38</v>
      </c>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2"/>
    </row>
    <row r="20" spans="2:39" ht="33.6" customHeight="1" x14ac:dyDescent="0.15">
      <c r="B20" s="77" t="str">
        <f>IF(D20="","","②")</f>
        <v>②</v>
      </c>
      <c r="C20" s="78"/>
      <c r="D20" s="70" t="s">
        <v>8</v>
      </c>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2"/>
    </row>
    <row r="21" spans="2:39" ht="33.6" customHeight="1" x14ac:dyDescent="0.15">
      <c r="B21" s="77" t="str">
        <f>IF(D21="","","③")</f>
        <v/>
      </c>
      <c r="C21" s="78"/>
      <c r="D21" s="70"/>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2"/>
    </row>
    <row r="22" spans="2:39" ht="27" customHeight="1" x14ac:dyDescent="0.15">
      <c r="B22" s="77" t="str">
        <f>IF(D22="","","④")</f>
        <v/>
      </c>
      <c r="C22" s="78"/>
      <c r="D22" s="70"/>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2"/>
    </row>
    <row r="23" spans="2:39" ht="27" customHeight="1" x14ac:dyDescent="0.15">
      <c r="B23" s="77" t="str">
        <f>IF(D23="","","⑤")</f>
        <v/>
      </c>
      <c r="C23" s="78"/>
      <c r="D23" s="70"/>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2"/>
    </row>
    <row r="24" spans="2:39" x14ac:dyDescent="0.15">
      <c r="B24" s="133" t="s">
        <v>61</v>
      </c>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5"/>
    </row>
    <row r="25" spans="2:39" ht="33.6" customHeight="1" x14ac:dyDescent="0.15">
      <c r="B25" s="77" t="str">
        <f>IF(D25="","","❶")</f>
        <v>❶</v>
      </c>
      <c r="C25" s="78"/>
      <c r="D25" s="70" t="s">
        <v>9</v>
      </c>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2"/>
    </row>
    <row r="26" spans="2:39" ht="33.6" customHeight="1" x14ac:dyDescent="0.15">
      <c r="B26" s="77" t="str">
        <f>IF(D26="","","❷")</f>
        <v>❷</v>
      </c>
      <c r="C26" s="78"/>
      <c r="D26" s="70" t="s">
        <v>16</v>
      </c>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2"/>
    </row>
    <row r="27" spans="2:39" ht="33.6" customHeight="1" x14ac:dyDescent="0.15">
      <c r="B27" s="77" t="str">
        <f>IF(D27="","","❸")</f>
        <v>❸</v>
      </c>
      <c r="C27" s="78"/>
      <c r="D27" s="70" t="s">
        <v>17</v>
      </c>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2"/>
    </row>
    <row r="28" spans="2:39" ht="27.75" customHeight="1" x14ac:dyDescent="0.15">
      <c r="B28" s="77" t="str">
        <f>IF(D28="","","❹")</f>
        <v/>
      </c>
      <c r="C28" s="78"/>
      <c r="D28" s="70"/>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2"/>
    </row>
    <row r="29" spans="2:39" ht="27.75" customHeight="1" x14ac:dyDescent="0.15">
      <c r="B29" s="77" t="str">
        <f>IF(D29="","","❺")</f>
        <v/>
      </c>
      <c r="C29" s="78"/>
      <c r="D29" s="136"/>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5"/>
    </row>
    <row r="30" spans="2:39" ht="20.25" customHeight="1" x14ac:dyDescent="0.15">
      <c r="B30" s="120" t="s">
        <v>88</v>
      </c>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2"/>
    </row>
    <row r="31" spans="2:39" x14ac:dyDescent="0.15">
      <c r="B31" s="161" t="s">
        <v>89</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row>
    <row r="32" spans="2:39" ht="33.6" customHeight="1" x14ac:dyDescent="0.15">
      <c r="B32" s="156" t="str">
        <f>IF(D32="","","①")</f>
        <v>①</v>
      </c>
      <c r="C32" s="157"/>
      <c r="D32" s="158" t="s">
        <v>90</v>
      </c>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60"/>
    </row>
    <row r="33" spans="2:39" ht="33.6" customHeight="1" x14ac:dyDescent="0.15">
      <c r="B33" s="77" t="str">
        <f>IF(D33="","","②")</f>
        <v>②</v>
      </c>
      <c r="C33" s="78"/>
      <c r="D33" s="70" t="s">
        <v>91</v>
      </c>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2"/>
    </row>
    <row r="34" spans="2:39" ht="33.6" customHeight="1" x14ac:dyDescent="0.15">
      <c r="B34" s="77" t="str">
        <f>IF(D34="","","③")</f>
        <v>③</v>
      </c>
      <c r="C34" s="78"/>
      <c r="D34" s="70" t="s">
        <v>92</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2"/>
    </row>
    <row r="35" spans="2:39" ht="33.6" customHeight="1" x14ac:dyDescent="0.15">
      <c r="B35" s="77" t="str">
        <f>IF(D35="","","④")</f>
        <v>④</v>
      </c>
      <c r="C35" s="78"/>
      <c r="D35" s="70" t="s">
        <v>93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2"/>
    </row>
    <row r="36" spans="2:39" ht="25.5" customHeight="1" x14ac:dyDescent="0.15">
      <c r="B36" s="77" t="str">
        <f>IF(D36="","","⑤")</f>
        <v/>
      </c>
      <c r="C36" s="78"/>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2"/>
    </row>
    <row r="37" spans="2:39" ht="22.5" customHeight="1" x14ac:dyDescent="0.15">
      <c r="B37" s="153" t="s">
        <v>94</v>
      </c>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5"/>
    </row>
    <row r="38" spans="2:39" ht="30" customHeight="1" x14ac:dyDescent="0.15">
      <c r="B38" s="77" t="str">
        <f>IF(D38="","","①")</f>
        <v>①</v>
      </c>
      <c r="C38" s="78"/>
      <c r="D38" s="71" t="s">
        <v>102</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2"/>
    </row>
    <row r="39" spans="2:39" ht="48" customHeight="1" x14ac:dyDescent="0.15">
      <c r="B39" s="77" t="str">
        <f>IF(D39="","","②")</f>
        <v>②</v>
      </c>
      <c r="C39" s="78"/>
      <c r="D39" s="71" t="s">
        <v>103</v>
      </c>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2"/>
    </row>
    <row r="40" spans="2:39" ht="54" customHeight="1" x14ac:dyDescent="0.15">
      <c r="B40" s="77" t="str">
        <f>IF(D40="","","③")</f>
        <v>③</v>
      </c>
      <c r="C40" s="78"/>
      <c r="D40" s="71" t="s">
        <v>104</v>
      </c>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row>
    <row r="41" spans="2:39" ht="45" customHeight="1" x14ac:dyDescent="0.15">
      <c r="B41" s="77" t="str">
        <f>IF(D41="","","④")</f>
        <v>④</v>
      </c>
      <c r="C41" s="78"/>
      <c r="D41" s="71" t="s">
        <v>105</v>
      </c>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2"/>
    </row>
    <row r="42" spans="2:39" ht="30" customHeight="1" x14ac:dyDescent="0.15">
      <c r="B42" s="94" t="str">
        <f>IF(D41="","","⑤")</f>
        <v>⑤</v>
      </c>
      <c r="C42" s="95"/>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8"/>
    </row>
    <row r="43" spans="2:39" ht="19.5" customHeight="1" x14ac:dyDescent="0.15">
      <c r="B43" s="120" t="s">
        <v>96</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2"/>
    </row>
    <row r="44" spans="2:39" ht="14.25" hidden="1" customHeight="1" x14ac:dyDescent="0.15">
      <c r="B44" s="10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4"/>
    </row>
    <row r="45" spans="2:39" x14ac:dyDescent="0.15">
      <c r="B45" s="21" t="s">
        <v>7</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3"/>
    </row>
    <row r="46" spans="2:39" ht="13.15" customHeight="1" x14ac:dyDescent="0.15">
      <c r="B46" s="127" t="s">
        <v>59</v>
      </c>
      <c r="C46" s="128"/>
      <c r="D46" s="137" t="s">
        <v>62</v>
      </c>
      <c r="E46" s="137"/>
      <c r="F46" s="137"/>
      <c r="G46" s="137"/>
      <c r="H46" s="137"/>
      <c r="I46" s="137"/>
      <c r="J46" s="137"/>
      <c r="K46" s="137"/>
      <c r="L46" s="137"/>
      <c r="M46" s="137"/>
      <c r="N46" s="137"/>
      <c r="O46" s="137"/>
      <c r="P46" s="137"/>
      <c r="Q46" s="137"/>
      <c r="R46" s="137"/>
      <c r="S46" s="137"/>
      <c r="T46" s="137"/>
      <c r="U46" s="137"/>
      <c r="V46" s="171" t="s">
        <v>97</v>
      </c>
      <c r="W46" s="171"/>
      <c r="X46" s="171"/>
      <c r="Y46" s="171"/>
      <c r="Z46" s="171"/>
      <c r="AA46" s="171"/>
      <c r="AB46" s="171"/>
      <c r="AC46" s="171"/>
      <c r="AD46" s="171"/>
      <c r="AE46" s="171"/>
      <c r="AF46" s="171"/>
      <c r="AG46" s="171"/>
      <c r="AH46" s="171"/>
      <c r="AI46" s="171"/>
      <c r="AJ46" s="171"/>
      <c r="AK46" s="171"/>
      <c r="AL46" s="171"/>
      <c r="AM46" s="172"/>
    </row>
    <row r="47" spans="2:39" ht="33.75" customHeight="1" x14ac:dyDescent="0.15">
      <c r="B47" s="77" t="str">
        <f>IF(D47="","","①")</f>
        <v>①</v>
      </c>
      <c r="C47" s="78"/>
      <c r="D47" s="123" t="s">
        <v>36</v>
      </c>
      <c r="E47" s="123"/>
      <c r="F47" s="123"/>
      <c r="G47" s="123"/>
      <c r="H47" s="123"/>
      <c r="I47" s="123"/>
      <c r="J47" s="123"/>
      <c r="K47" s="123"/>
      <c r="L47" s="123"/>
      <c r="M47" s="123"/>
      <c r="N47" s="123"/>
      <c r="O47" s="123"/>
      <c r="P47" s="123"/>
      <c r="Q47" s="123"/>
      <c r="R47" s="123"/>
      <c r="S47" s="123"/>
      <c r="T47" s="123"/>
      <c r="U47" s="123"/>
      <c r="V47" s="123" t="s">
        <v>57</v>
      </c>
      <c r="W47" s="123"/>
      <c r="X47" s="123"/>
      <c r="Y47" s="123"/>
      <c r="Z47" s="123"/>
      <c r="AA47" s="123"/>
      <c r="AB47" s="123"/>
      <c r="AC47" s="123"/>
      <c r="AD47" s="123"/>
      <c r="AE47" s="123"/>
      <c r="AF47" s="123"/>
      <c r="AG47" s="123"/>
      <c r="AH47" s="123"/>
      <c r="AI47" s="123"/>
      <c r="AJ47" s="123"/>
      <c r="AK47" s="123"/>
      <c r="AL47" s="123"/>
      <c r="AM47" s="124"/>
    </row>
    <row r="48" spans="2:39" ht="33.75" customHeight="1" x14ac:dyDescent="0.15">
      <c r="B48" s="77" t="str">
        <f>IF(D48="","","②")</f>
        <v>②</v>
      </c>
      <c r="C48" s="78"/>
      <c r="D48" s="123" t="s">
        <v>37</v>
      </c>
      <c r="E48" s="123"/>
      <c r="F48" s="123"/>
      <c r="G48" s="123"/>
      <c r="H48" s="123"/>
      <c r="I48" s="123"/>
      <c r="J48" s="123"/>
      <c r="K48" s="123"/>
      <c r="L48" s="123"/>
      <c r="M48" s="123"/>
      <c r="N48" s="123"/>
      <c r="O48" s="123"/>
      <c r="P48" s="123"/>
      <c r="Q48" s="123"/>
      <c r="R48" s="123"/>
      <c r="S48" s="123"/>
      <c r="T48" s="123"/>
      <c r="U48" s="123"/>
      <c r="V48" s="123" t="s">
        <v>63</v>
      </c>
      <c r="W48" s="123"/>
      <c r="X48" s="123"/>
      <c r="Y48" s="123"/>
      <c r="Z48" s="123"/>
      <c r="AA48" s="123"/>
      <c r="AB48" s="123"/>
      <c r="AC48" s="123"/>
      <c r="AD48" s="123"/>
      <c r="AE48" s="123"/>
      <c r="AF48" s="123"/>
      <c r="AG48" s="123"/>
      <c r="AH48" s="123"/>
      <c r="AI48" s="123"/>
      <c r="AJ48" s="123"/>
      <c r="AK48" s="123"/>
      <c r="AL48" s="123"/>
      <c r="AM48" s="124"/>
    </row>
    <row r="49" spans="1:39" ht="33.75" customHeight="1" x14ac:dyDescent="0.15">
      <c r="B49" s="77" t="str">
        <f>IF(D49="","","③")</f>
        <v>③</v>
      </c>
      <c r="C49" s="78"/>
      <c r="D49" s="123" t="s">
        <v>40</v>
      </c>
      <c r="E49" s="123"/>
      <c r="F49" s="123"/>
      <c r="G49" s="123"/>
      <c r="H49" s="123"/>
      <c r="I49" s="123"/>
      <c r="J49" s="123"/>
      <c r="K49" s="123"/>
      <c r="L49" s="123"/>
      <c r="M49" s="123"/>
      <c r="N49" s="123"/>
      <c r="O49" s="123"/>
      <c r="P49" s="123"/>
      <c r="Q49" s="123"/>
      <c r="R49" s="123"/>
      <c r="S49" s="123"/>
      <c r="T49" s="123"/>
      <c r="U49" s="123"/>
      <c r="V49" s="123" t="s">
        <v>18</v>
      </c>
      <c r="W49" s="123"/>
      <c r="X49" s="123"/>
      <c r="Y49" s="123"/>
      <c r="Z49" s="123"/>
      <c r="AA49" s="123"/>
      <c r="AB49" s="123"/>
      <c r="AC49" s="123"/>
      <c r="AD49" s="123"/>
      <c r="AE49" s="123"/>
      <c r="AF49" s="123"/>
      <c r="AG49" s="123"/>
      <c r="AH49" s="123"/>
      <c r="AI49" s="123"/>
      <c r="AJ49" s="123"/>
      <c r="AK49" s="123"/>
      <c r="AL49" s="123"/>
      <c r="AM49" s="124"/>
    </row>
    <row r="50" spans="1:39" ht="33.75" customHeight="1" x14ac:dyDescent="0.15">
      <c r="B50" s="77" t="str">
        <f>IF(D50="","","④")</f>
        <v>④</v>
      </c>
      <c r="C50" s="78"/>
      <c r="D50" s="123" t="s">
        <v>19</v>
      </c>
      <c r="E50" s="123"/>
      <c r="F50" s="123"/>
      <c r="G50" s="123"/>
      <c r="H50" s="123"/>
      <c r="I50" s="123"/>
      <c r="J50" s="123"/>
      <c r="K50" s="123"/>
      <c r="L50" s="123"/>
      <c r="M50" s="123"/>
      <c r="N50" s="123"/>
      <c r="O50" s="123"/>
      <c r="P50" s="123"/>
      <c r="Q50" s="123"/>
      <c r="R50" s="123"/>
      <c r="S50" s="123"/>
      <c r="T50" s="123"/>
      <c r="U50" s="123"/>
      <c r="V50" s="123" t="s">
        <v>68</v>
      </c>
      <c r="W50" s="123"/>
      <c r="X50" s="123"/>
      <c r="Y50" s="123"/>
      <c r="Z50" s="123"/>
      <c r="AA50" s="123"/>
      <c r="AB50" s="123"/>
      <c r="AC50" s="123"/>
      <c r="AD50" s="123"/>
      <c r="AE50" s="123"/>
      <c r="AF50" s="123"/>
      <c r="AG50" s="123"/>
      <c r="AH50" s="123"/>
      <c r="AI50" s="123"/>
      <c r="AJ50" s="123"/>
      <c r="AK50" s="123"/>
      <c r="AL50" s="123"/>
      <c r="AM50" s="124"/>
    </row>
    <row r="51" spans="1:39" ht="33.75" customHeight="1" x14ac:dyDescent="0.15">
      <c r="B51" s="77" t="str">
        <f>IF(D51="","","⑤")</f>
        <v>⑤</v>
      </c>
      <c r="C51" s="78"/>
      <c r="D51" s="123" t="s">
        <v>20</v>
      </c>
      <c r="E51" s="123"/>
      <c r="F51" s="123"/>
      <c r="G51" s="123"/>
      <c r="H51" s="123"/>
      <c r="I51" s="123"/>
      <c r="J51" s="123"/>
      <c r="K51" s="123"/>
      <c r="L51" s="123"/>
      <c r="M51" s="123"/>
      <c r="N51" s="123"/>
      <c r="O51" s="123"/>
      <c r="P51" s="123"/>
      <c r="Q51" s="123"/>
      <c r="R51" s="123"/>
      <c r="S51" s="123"/>
      <c r="T51" s="123"/>
      <c r="U51" s="123"/>
      <c r="V51" s="123" t="s">
        <v>60</v>
      </c>
      <c r="W51" s="123"/>
      <c r="X51" s="123"/>
      <c r="Y51" s="123"/>
      <c r="Z51" s="123"/>
      <c r="AA51" s="123"/>
      <c r="AB51" s="123"/>
      <c r="AC51" s="123"/>
      <c r="AD51" s="123"/>
      <c r="AE51" s="123"/>
      <c r="AF51" s="123"/>
      <c r="AG51" s="123"/>
      <c r="AH51" s="123"/>
      <c r="AI51" s="123"/>
      <c r="AJ51" s="123"/>
      <c r="AK51" s="123"/>
      <c r="AL51" s="123"/>
      <c r="AM51" s="124"/>
    </row>
    <row r="52" spans="1:39" ht="32.25" customHeight="1" x14ac:dyDescent="0.15">
      <c r="B52" s="94" t="str">
        <f>IF(D52="","","⑥")</f>
        <v/>
      </c>
      <c r="C52" s="95"/>
      <c r="D52" s="138"/>
      <c r="E52" s="138"/>
      <c r="F52" s="138"/>
      <c r="G52" s="138"/>
      <c r="H52" s="138"/>
      <c r="I52" s="138"/>
      <c r="J52" s="138"/>
      <c r="K52" s="138"/>
      <c r="L52" s="138"/>
      <c r="M52" s="138"/>
      <c r="N52" s="138"/>
      <c r="O52" s="138"/>
      <c r="P52" s="138"/>
      <c r="Q52" s="138"/>
      <c r="R52" s="138"/>
      <c r="S52" s="138"/>
      <c r="T52" s="138"/>
      <c r="U52" s="138"/>
      <c r="V52" s="139"/>
      <c r="W52" s="139"/>
      <c r="X52" s="139"/>
      <c r="Y52" s="139"/>
      <c r="Z52" s="139"/>
      <c r="AA52" s="139"/>
      <c r="AB52" s="139"/>
      <c r="AC52" s="139"/>
      <c r="AD52" s="139"/>
      <c r="AE52" s="139"/>
      <c r="AF52" s="139"/>
      <c r="AG52" s="139"/>
      <c r="AH52" s="139"/>
      <c r="AI52" s="139"/>
      <c r="AJ52" s="139"/>
      <c r="AK52" s="139"/>
      <c r="AL52" s="139"/>
      <c r="AM52" s="140"/>
    </row>
    <row r="53" spans="1:39" ht="15.75" customHeight="1" x14ac:dyDescent="0.15">
      <c r="B53" s="168" t="str">
        <f>IF(D53="","","⑦")</f>
        <v/>
      </c>
      <c r="C53" s="168"/>
      <c r="D53" s="169"/>
      <c r="E53" s="169"/>
      <c r="F53" s="169"/>
      <c r="G53" s="169"/>
      <c r="H53" s="169"/>
      <c r="I53" s="169"/>
      <c r="J53" s="169"/>
      <c r="K53" s="169"/>
      <c r="L53" s="169"/>
      <c r="M53" s="169"/>
      <c r="N53" s="169"/>
      <c r="O53" s="169"/>
      <c r="P53" s="169"/>
      <c r="Q53" s="169"/>
      <c r="R53" s="169"/>
      <c r="S53" s="169"/>
      <c r="T53" s="169"/>
      <c r="U53" s="169"/>
      <c r="V53" s="170"/>
      <c r="W53" s="170"/>
      <c r="X53" s="170"/>
      <c r="Y53" s="170"/>
      <c r="Z53" s="170"/>
      <c r="AA53" s="170"/>
      <c r="AB53" s="170"/>
      <c r="AC53" s="170"/>
      <c r="AD53" s="170"/>
      <c r="AE53" s="170"/>
      <c r="AF53" s="170"/>
      <c r="AG53" s="170"/>
      <c r="AH53" s="170"/>
      <c r="AI53" s="170"/>
      <c r="AJ53" s="170"/>
      <c r="AK53" s="170"/>
      <c r="AL53" s="170"/>
      <c r="AM53" s="170"/>
    </row>
    <row r="54" spans="1:39" ht="25.5" customHeight="1" x14ac:dyDescent="0.15">
      <c r="A54" s="35" t="s">
        <v>53</v>
      </c>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39" ht="21" customHeight="1" x14ac:dyDescent="0.15">
      <c r="A55" s="164"/>
      <c r="B55" s="150" t="s">
        <v>95</v>
      </c>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2"/>
    </row>
    <row r="56" spans="1:39" ht="23.25" customHeight="1" x14ac:dyDescent="0.15">
      <c r="B56" s="127" t="s">
        <v>59</v>
      </c>
      <c r="C56" s="128"/>
      <c r="D56" s="131" t="s">
        <v>47</v>
      </c>
      <c r="E56" s="131"/>
      <c r="F56" s="131"/>
      <c r="G56" s="131"/>
      <c r="H56" s="131"/>
      <c r="I56" s="131"/>
      <c r="J56" s="131"/>
      <c r="K56" s="131"/>
      <c r="L56" s="131"/>
      <c r="M56" s="131"/>
      <c r="N56" s="131"/>
      <c r="O56" s="131"/>
      <c r="P56" s="131"/>
      <c r="Q56" s="131"/>
      <c r="R56" s="131"/>
      <c r="S56" s="131"/>
      <c r="T56" s="131"/>
      <c r="U56" s="131"/>
      <c r="V56" s="131" t="s">
        <v>86</v>
      </c>
      <c r="W56" s="131"/>
      <c r="X56" s="131"/>
      <c r="Y56" s="131"/>
      <c r="Z56" s="131"/>
      <c r="AA56" s="131"/>
      <c r="AB56" s="131"/>
      <c r="AC56" s="131"/>
      <c r="AD56" s="131"/>
      <c r="AE56" s="131"/>
      <c r="AF56" s="131"/>
      <c r="AG56" s="131"/>
      <c r="AH56" s="131"/>
      <c r="AI56" s="131"/>
      <c r="AJ56" s="131"/>
      <c r="AK56" s="131"/>
      <c r="AL56" s="131"/>
      <c r="AM56" s="132"/>
    </row>
    <row r="57" spans="1:39" ht="41.25" customHeight="1" x14ac:dyDescent="0.15">
      <c r="B57" s="129" t="str">
        <f>IF(D47="","","①")</f>
        <v>①</v>
      </c>
      <c r="C57" s="130"/>
      <c r="D57" s="123" t="s">
        <v>64</v>
      </c>
      <c r="E57" s="123"/>
      <c r="F57" s="123"/>
      <c r="G57" s="123"/>
      <c r="H57" s="123"/>
      <c r="I57" s="123"/>
      <c r="J57" s="123"/>
      <c r="K57" s="123"/>
      <c r="L57" s="123"/>
      <c r="M57" s="123"/>
      <c r="N57" s="123"/>
      <c r="O57" s="123"/>
      <c r="P57" s="123"/>
      <c r="Q57" s="123"/>
      <c r="R57" s="123"/>
      <c r="S57" s="123"/>
      <c r="T57" s="123"/>
      <c r="U57" s="123"/>
      <c r="V57" s="123" t="s">
        <v>65</v>
      </c>
      <c r="W57" s="123"/>
      <c r="X57" s="123"/>
      <c r="Y57" s="123"/>
      <c r="Z57" s="123"/>
      <c r="AA57" s="123"/>
      <c r="AB57" s="123"/>
      <c r="AC57" s="123"/>
      <c r="AD57" s="123"/>
      <c r="AE57" s="123"/>
      <c r="AF57" s="123"/>
      <c r="AG57" s="123"/>
      <c r="AH57" s="123"/>
      <c r="AI57" s="123"/>
      <c r="AJ57" s="123"/>
      <c r="AK57" s="123"/>
      <c r="AL57" s="123"/>
      <c r="AM57" s="124"/>
    </row>
    <row r="58" spans="1:39" ht="39.75" customHeight="1" x14ac:dyDescent="0.15">
      <c r="B58" s="129" t="str">
        <f>IF(D48="","","②")</f>
        <v>②</v>
      </c>
      <c r="C58" s="130"/>
      <c r="D58" s="123" t="s">
        <v>71</v>
      </c>
      <c r="E58" s="123"/>
      <c r="F58" s="123"/>
      <c r="G58" s="123"/>
      <c r="H58" s="123"/>
      <c r="I58" s="123"/>
      <c r="J58" s="123"/>
      <c r="K58" s="123"/>
      <c r="L58" s="123"/>
      <c r="M58" s="123"/>
      <c r="N58" s="123"/>
      <c r="O58" s="123"/>
      <c r="P58" s="123"/>
      <c r="Q58" s="123"/>
      <c r="R58" s="123"/>
      <c r="S58" s="123"/>
      <c r="T58" s="123"/>
      <c r="U58" s="123"/>
      <c r="V58" s="123" t="s">
        <v>66</v>
      </c>
      <c r="W58" s="123"/>
      <c r="X58" s="123"/>
      <c r="Y58" s="123"/>
      <c r="Z58" s="123"/>
      <c r="AA58" s="123"/>
      <c r="AB58" s="123"/>
      <c r="AC58" s="123"/>
      <c r="AD58" s="123"/>
      <c r="AE58" s="123"/>
      <c r="AF58" s="123"/>
      <c r="AG58" s="123"/>
      <c r="AH58" s="123"/>
      <c r="AI58" s="123"/>
      <c r="AJ58" s="123"/>
      <c r="AK58" s="123"/>
      <c r="AL58" s="123"/>
      <c r="AM58" s="124"/>
    </row>
    <row r="59" spans="1:39" ht="34.5" customHeight="1" x14ac:dyDescent="0.15">
      <c r="B59" s="129" t="str">
        <f>IF(D49="","","③")</f>
        <v>③</v>
      </c>
      <c r="C59" s="130"/>
      <c r="D59" s="123" t="s">
        <v>72</v>
      </c>
      <c r="E59" s="123"/>
      <c r="F59" s="123"/>
      <c r="G59" s="123"/>
      <c r="H59" s="123"/>
      <c r="I59" s="123"/>
      <c r="J59" s="123"/>
      <c r="K59" s="123"/>
      <c r="L59" s="123"/>
      <c r="M59" s="123"/>
      <c r="N59" s="123"/>
      <c r="O59" s="123"/>
      <c r="P59" s="123"/>
      <c r="Q59" s="123"/>
      <c r="R59" s="123"/>
      <c r="S59" s="123"/>
      <c r="T59" s="123"/>
      <c r="U59" s="123"/>
      <c r="V59" s="123" t="s">
        <v>67</v>
      </c>
      <c r="W59" s="123"/>
      <c r="X59" s="123"/>
      <c r="Y59" s="123"/>
      <c r="Z59" s="123"/>
      <c r="AA59" s="123"/>
      <c r="AB59" s="123"/>
      <c r="AC59" s="123"/>
      <c r="AD59" s="123"/>
      <c r="AE59" s="123"/>
      <c r="AF59" s="123"/>
      <c r="AG59" s="123"/>
      <c r="AH59" s="123"/>
      <c r="AI59" s="123"/>
      <c r="AJ59" s="123"/>
      <c r="AK59" s="123"/>
      <c r="AL59" s="123"/>
      <c r="AM59" s="124"/>
    </row>
    <row r="60" spans="1:39" ht="33.75" customHeight="1" x14ac:dyDescent="0.15">
      <c r="B60" s="129" t="str">
        <f>IF(D50="","","④")</f>
        <v>④</v>
      </c>
      <c r="C60" s="130"/>
      <c r="D60" s="123" t="s">
        <v>73</v>
      </c>
      <c r="E60" s="123"/>
      <c r="F60" s="123"/>
      <c r="G60" s="123"/>
      <c r="H60" s="123"/>
      <c r="I60" s="123"/>
      <c r="J60" s="123"/>
      <c r="K60" s="123"/>
      <c r="L60" s="123"/>
      <c r="M60" s="123"/>
      <c r="N60" s="123"/>
      <c r="O60" s="123"/>
      <c r="P60" s="123"/>
      <c r="Q60" s="123"/>
      <c r="R60" s="123"/>
      <c r="S60" s="123"/>
      <c r="T60" s="123"/>
      <c r="U60" s="123"/>
      <c r="V60" s="123" t="s">
        <v>69</v>
      </c>
      <c r="W60" s="123"/>
      <c r="X60" s="123"/>
      <c r="Y60" s="123"/>
      <c r="Z60" s="123"/>
      <c r="AA60" s="123"/>
      <c r="AB60" s="123"/>
      <c r="AC60" s="123"/>
      <c r="AD60" s="123"/>
      <c r="AE60" s="123"/>
      <c r="AF60" s="123"/>
      <c r="AG60" s="123"/>
      <c r="AH60" s="123"/>
      <c r="AI60" s="123"/>
      <c r="AJ60" s="123"/>
      <c r="AK60" s="123"/>
      <c r="AL60" s="123"/>
      <c r="AM60" s="124"/>
    </row>
    <row r="61" spans="1:39" ht="51.75" customHeight="1" x14ac:dyDescent="0.15">
      <c r="B61" s="129" t="str">
        <f>IF(D51="","","⑤")</f>
        <v>⑤</v>
      </c>
      <c r="C61" s="130"/>
      <c r="D61" s="123" t="s">
        <v>74</v>
      </c>
      <c r="E61" s="123"/>
      <c r="F61" s="123"/>
      <c r="G61" s="123"/>
      <c r="H61" s="123"/>
      <c r="I61" s="123"/>
      <c r="J61" s="123"/>
      <c r="K61" s="123"/>
      <c r="L61" s="123"/>
      <c r="M61" s="123"/>
      <c r="N61" s="123"/>
      <c r="O61" s="123"/>
      <c r="P61" s="123"/>
      <c r="Q61" s="123"/>
      <c r="R61" s="123"/>
      <c r="S61" s="123"/>
      <c r="T61" s="123"/>
      <c r="U61" s="123"/>
      <c r="V61" s="123" t="s">
        <v>70</v>
      </c>
      <c r="W61" s="123"/>
      <c r="X61" s="123"/>
      <c r="Y61" s="123"/>
      <c r="Z61" s="123"/>
      <c r="AA61" s="123"/>
      <c r="AB61" s="123"/>
      <c r="AC61" s="123"/>
      <c r="AD61" s="123"/>
      <c r="AE61" s="123"/>
      <c r="AF61" s="123"/>
      <c r="AG61" s="123"/>
      <c r="AH61" s="123"/>
      <c r="AI61" s="123"/>
      <c r="AJ61" s="123"/>
      <c r="AK61" s="123"/>
      <c r="AL61" s="123"/>
      <c r="AM61" s="124"/>
    </row>
    <row r="62" spans="1:39" ht="33" customHeight="1" x14ac:dyDescent="0.15">
      <c r="B62" s="129" t="str">
        <f>IF(D52="","","⑥")</f>
        <v/>
      </c>
      <c r="C62" s="130"/>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4"/>
    </row>
    <row r="63" spans="1:39" ht="33" customHeight="1" x14ac:dyDescent="0.15">
      <c r="B63" s="129" t="str">
        <f>IF(D53="","","⑦")</f>
        <v/>
      </c>
      <c r="C63" s="130"/>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4"/>
    </row>
    <row r="64" spans="1:39" ht="33" customHeight="1" x14ac:dyDescent="0.15">
      <c r="B64" s="148" t="str">
        <f>IF(D54="","","⑧")</f>
        <v/>
      </c>
      <c r="C64" s="149"/>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6"/>
    </row>
    <row r="65" spans="1:41" ht="19.5" customHeight="1" x14ac:dyDescent="0.15">
      <c r="A65" s="19"/>
      <c r="B65" s="173" t="s">
        <v>98</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5"/>
      <c r="AN65" s="19"/>
      <c r="AO65" s="19"/>
    </row>
    <row r="66" spans="1:41" ht="20.100000000000001" hidden="1" customHeight="1" x14ac:dyDescent="0.15">
      <c r="A66" s="164"/>
      <c r="B66" s="165"/>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7"/>
      <c r="AN66" s="2"/>
      <c r="AO66" s="2"/>
    </row>
    <row r="67" spans="1:41" ht="41.25" customHeight="1" x14ac:dyDescent="0.15">
      <c r="A67" s="8"/>
      <c r="B67" s="176" t="s">
        <v>100</v>
      </c>
      <c r="C67" s="177"/>
      <c r="D67" s="177"/>
      <c r="E67" s="177"/>
      <c r="F67" s="177"/>
      <c r="G67" s="177"/>
      <c r="H67" s="177"/>
      <c r="I67" s="177"/>
      <c r="J67" s="177"/>
      <c r="K67" s="177"/>
      <c r="L67" s="177"/>
      <c r="M67" s="177"/>
      <c r="N67" s="178"/>
      <c r="O67" s="179" t="s">
        <v>101</v>
      </c>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1"/>
      <c r="AN67" s="2"/>
      <c r="AO67" s="2"/>
    </row>
    <row r="68" spans="1:41" ht="98.25" customHeight="1" x14ac:dyDescent="0.15">
      <c r="A68" s="8"/>
      <c r="B68" s="39" t="s">
        <v>75</v>
      </c>
      <c r="C68" s="40"/>
      <c r="D68" s="40"/>
      <c r="E68" s="40"/>
      <c r="F68" s="40"/>
      <c r="G68" s="40"/>
      <c r="H68" s="40"/>
      <c r="I68" s="40"/>
      <c r="J68" s="40"/>
      <c r="K68" s="40"/>
      <c r="L68" s="40"/>
      <c r="M68" s="40"/>
      <c r="N68" s="41"/>
      <c r="O68" s="40" t="s">
        <v>99</v>
      </c>
      <c r="P68" s="40"/>
      <c r="Q68" s="40"/>
      <c r="R68" s="40"/>
      <c r="S68" s="40"/>
      <c r="T68" s="40"/>
      <c r="U68" s="40"/>
      <c r="V68" s="40"/>
      <c r="W68" s="40"/>
      <c r="X68" s="40"/>
      <c r="Y68" s="40"/>
      <c r="Z68" s="40"/>
      <c r="AA68" s="40"/>
      <c r="AB68" s="40"/>
      <c r="AC68" s="40"/>
      <c r="AD68" s="40"/>
      <c r="AE68" s="40"/>
      <c r="AF68" s="40"/>
      <c r="AG68" s="40"/>
      <c r="AH68" s="40"/>
      <c r="AI68" s="40"/>
      <c r="AJ68" s="40"/>
      <c r="AK68" s="40"/>
      <c r="AL68" s="40"/>
      <c r="AM68" s="43"/>
      <c r="AN68" s="2"/>
      <c r="AO68" s="2"/>
    </row>
    <row r="69" spans="1:41" ht="59.25" customHeight="1" x14ac:dyDescent="0.15">
      <c r="A69" s="8"/>
      <c r="B69" s="39" t="s">
        <v>27</v>
      </c>
      <c r="C69" s="40"/>
      <c r="D69" s="40"/>
      <c r="E69" s="40"/>
      <c r="F69" s="40"/>
      <c r="G69" s="40"/>
      <c r="H69" s="40"/>
      <c r="I69" s="40"/>
      <c r="J69" s="40"/>
      <c r="K69" s="40"/>
      <c r="L69" s="40"/>
      <c r="M69" s="40"/>
      <c r="N69" s="41"/>
      <c r="O69" s="40" t="s">
        <v>43</v>
      </c>
      <c r="P69" s="40"/>
      <c r="Q69" s="40"/>
      <c r="R69" s="40"/>
      <c r="S69" s="40"/>
      <c r="T69" s="40"/>
      <c r="U69" s="40"/>
      <c r="V69" s="40"/>
      <c r="W69" s="40"/>
      <c r="X69" s="40"/>
      <c r="Y69" s="40"/>
      <c r="Z69" s="40"/>
      <c r="AA69" s="40"/>
      <c r="AB69" s="40"/>
      <c r="AC69" s="40"/>
      <c r="AD69" s="40"/>
      <c r="AE69" s="40"/>
      <c r="AF69" s="40"/>
      <c r="AG69" s="40"/>
      <c r="AH69" s="40"/>
      <c r="AI69" s="40"/>
      <c r="AJ69" s="40"/>
      <c r="AK69" s="40"/>
      <c r="AL69" s="40"/>
      <c r="AM69" s="43"/>
      <c r="AN69" s="2"/>
      <c r="AO69" s="2"/>
    </row>
    <row r="70" spans="1:41" ht="49.5" customHeight="1" x14ac:dyDescent="0.15">
      <c r="A70" s="8"/>
      <c r="B70" s="39" t="s">
        <v>28</v>
      </c>
      <c r="C70" s="40"/>
      <c r="D70" s="40"/>
      <c r="E70" s="40"/>
      <c r="F70" s="40"/>
      <c r="G70" s="40"/>
      <c r="H70" s="40"/>
      <c r="I70" s="40"/>
      <c r="J70" s="40"/>
      <c r="K70" s="40"/>
      <c r="L70" s="40"/>
      <c r="M70" s="40"/>
      <c r="N70" s="41"/>
      <c r="O70" s="42" t="s">
        <v>44</v>
      </c>
      <c r="P70" s="40"/>
      <c r="Q70" s="40"/>
      <c r="R70" s="40"/>
      <c r="S70" s="40"/>
      <c r="T70" s="40"/>
      <c r="U70" s="40"/>
      <c r="V70" s="40"/>
      <c r="W70" s="40"/>
      <c r="X70" s="40"/>
      <c r="Y70" s="40"/>
      <c r="Z70" s="40"/>
      <c r="AA70" s="40"/>
      <c r="AB70" s="40"/>
      <c r="AC70" s="40"/>
      <c r="AD70" s="40"/>
      <c r="AE70" s="40"/>
      <c r="AF70" s="40"/>
      <c r="AG70" s="40"/>
      <c r="AH70" s="40"/>
      <c r="AI70" s="40"/>
      <c r="AJ70" s="40"/>
      <c r="AK70" s="40"/>
      <c r="AL70" s="40"/>
      <c r="AM70" s="43"/>
      <c r="AN70" s="2"/>
      <c r="AO70" s="2"/>
    </row>
    <row r="71" spans="1:41" ht="45.75" customHeight="1" x14ac:dyDescent="0.15">
      <c r="A71" s="8"/>
      <c r="B71" s="39" t="s">
        <v>41</v>
      </c>
      <c r="C71" s="40"/>
      <c r="D71" s="40"/>
      <c r="E71" s="40"/>
      <c r="F71" s="40"/>
      <c r="G71" s="40"/>
      <c r="H71" s="40"/>
      <c r="I71" s="40"/>
      <c r="J71" s="40"/>
      <c r="K71" s="40"/>
      <c r="L71" s="40"/>
      <c r="M71" s="40"/>
      <c r="N71" s="41"/>
      <c r="O71" s="42" t="s">
        <v>46</v>
      </c>
      <c r="P71" s="40"/>
      <c r="Q71" s="40"/>
      <c r="R71" s="40"/>
      <c r="S71" s="40"/>
      <c r="T71" s="40"/>
      <c r="U71" s="40"/>
      <c r="V71" s="40"/>
      <c r="W71" s="40"/>
      <c r="X71" s="40"/>
      <c r="Y71" s="40"/>
      <c r="Z71" s="40"/>
      <c r="AA71" s="40"/>
      <c r="AB71" s="40"/>
      <c r="AC71" s="40"/>
      <c r="AD71" s="40"/>
      <c r="AE71" s="40"/>
      <c r="AF71" s="40"/>
      <c r="AG71" s="40"/>
      <c r="AH71" s="40"/>
      <c r="AI71" s="40"/>
      <c r="AJ71" s="40"/>
      <c r="AK71" s="40"/>
      <c r="AL71" s="40"/>
      <c r="AM71" s="43"/>
      <c r="AN71" s="2"/>
      <c r="AO71" s="2"/>
    </row>
    <row r="72" spans="1:41" ht="52.5" customHeight="1" x14ac:dyDescent="0.15">
      <c r="A72" s="8"/>
      <c r="B72" s="39" t="s">
        <v>42</v>
      </c>
      <c r="C72" s="40"/>
      <c r="D72" s="40"/>
      <c r="E72" s="40"/>
      <c r="F72" s="40"/>
      <c r="G72" s="40"/>
      <c r="H72" s="40"/>
      <c r="I72" s="40"/>
      <c r="J72" s="40"/>
      <c r="K72" s="40"/>
      <c r="L72" s="40"/>
      <c r="M72" s="40"/>
      <c r="N72" s="41"/>
      <c r="O72" s="42" t="s">
        <v>45</v>
      </c>
      <c r="P72" s="40"/>
      <c r="Q72" s="40"/>
      <c r="R72" s="40"/>
      <c r="S72" s="40"/>
      <c r="T72" s="40"/>
      <c r="U72" s="40"/>
      <c r="V72" s="40"/>
      <c r="W72" s="40"/>
      <c r="X72" s="40"/>
      <c r="Y72" s="40"/>
      <c r="Z72" s="40"/>
      <c r="AA72" s="40"/>
      <c r="AB72" s="40"/>
      <c r="AC72" s="40"/>
      <c r="AD72" s="40"/>
      <c r="AE72" s="40"/>
      <c r="AF72" s="40"/>
      <c r="AG72" s="40"/>
      <c r="AH72" s="40"/>
      <c r="AI72" s="40"/>
      <c r="AJ72" s="40"/>
      <c r="AK72" s="40"/>
      <c r="AL72" s="40"/>
      <c r="AM72" s="43"/>
      <c r="AN72" s="2"/>
      <c r="AO72" s="2"/>
    </row>
    <row r="73" spans="1:41" ht="38.25" customHeight="1" x14ac:dyDescent="0.15">
      <c r="A73" s="8"/>
      <c r="B73" s="39"/>
      <c r="C73" s="40"/>
      <c r="D73" s="40"/>
      <c r="E73" s="40"/>
      <c r="F73" s="40"/>
      <c r="G73" s="40"/>
      <c r="H73" s="40"/>
      <c r="I73" s="40"/>
      <c r="J73" s="40"/>
      <c r="K73" s="40"/>
      <c r="L73" s="40"/>
      <c r="M73" s="40"/>
      <c r="N73" s="41"/>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3"/>
      <c r="AN73" s="2"/>
      <c r="AO73" s="2"/>
    </row>
    <row r="74" spans="1:41" ht="38.25" customHeight="1" x14ac:dyDescent="0.15">
      <c r="A74" s="8"/>
      <c r="B74" s="39"/>
      <c r="C74" s="40"/>
      <c r="D74" s="40"/>
      <c r="E74" s="40"/>
      <c r="F74" s="40"/>
      <c r="G74" s="40"/>
      <c r="H74" s="40"/>
      <c r="I74" s="40"/>
      <c r="J74" s="40"/>
      <c r="K74" s="40"/>
      <c r="L74" s="40"/>
      <c r="M74" s="40"/>
      <c r="N74" s="41"/>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3"/>
      <c r="AN74" s="2"/>
      <c r="AO74" s="2"/>
    </row>
    <row r="75" spans="1:41" ht="38.25" customHeight="1" x14ac:dyDescent="0.15">
      <c r="A75" s="8"/>
      <c r="B75" s="96"/>
      <c r="C75" s="97"/>
      <c r="D75" s="97"/>
      <c r="E75" s="97"/>
      <c r="F75" s="97"/>
      <c r="G75" s="97"/>
      <c r="H75" s="97"/>
      <c r="I75" s="97"/>
      <c r="J75" s="97"/>
      <c r="K75" s="97"/>
      <c r="L75" s="97"/>
      <c r="M75" s="97"/>
      <c r="N75" s="98"/>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9"/>
      <c r="AN75" s="2"/>
      <c r="AO75" s="2"/>
    </row>
    <row r="76" spans="1:41" ht="15" customHeight="1" x14ac:dyDescent="0.15">
      <c r="A76" s="8"/>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
      <c r="AO76" s="2"/>
    </row>
    <row r="77" spans="1:41" ht="20.100000000000001" customHeight="1" x14ac:dyDescent="0.15">
      <c r="A77" s="8" t="s">
        <v>48</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
      <c r="AO77" s="2"/>
    </row>
    <row r="78" spans="1:41" ht="20.100000000000001" customHeight="1" x14ac:dyDescent="0.15">
      <c r="B78" s="120" t="s">
        <v>54</v>
      </c>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2"/>
    </row>
    <row r="79" spans="1:41" x14ac:dyDescent="0.15">
      <c r="B79" s="32" t="s">
        <v>21</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4"/>
    </row>
    <row r="80" spans="1:41" ht="37.5" customHeight="1" x14ac:dyDescent="0.15">
      <c r="B80" s="29" t="s">
        <v>26</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1"/>
    </row>
    <row r="81" spans="1:45" x14ac:dyDescent="0.15">
      <c r="B81" s="32" t="s">
        <v>22</v>
      </c>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4"/>
    </row>
    <row r="82" spans="1:45" ht="32.25" customHeight="1" x14ac:dyDescent="0.15">
      <c r="B82" s="29" t="s">
        <v>25</v>
      </c>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1"/>
      <c r="AS82" s="3"/>
    </row>
    <row r="83" spans="1:45" x14ac:dyDescent="0.15">
      <c r="B83" s="32" t="s">
        <v>23</v>
      </c>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4"/>
    </row>
    <row r="84" spans="1:45" ht="41.25" customHeight="1" x14ac:dyDescent="0.15">
      <c r="B84" s="96" t="s">
        <v>24</v>
      </c>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9"/>
    </row>
    <row r="85" spans="1:45" ht="20.100000000000001" customHeight="1" x14ac:dyDescent="0.15">
      <c r="B85" s="188" t="s">
        <v>113</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1"/>
    </row>
    <row r="86" spans="1:45" ht="198.75" customHeight="1" x14ac:dyDescent="0.15">
      <c r="B86" s="56" t="s">
        <v>76</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8"/>
    </row>
    <row r="87" spans="1:45" ht="216.75" customHeight="1" x14ac:dyDescent="0.15">
      <c r="B87" s="50" t="s">
        <v>11</v>
      </c>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2"/>
    </row>
    <row r="88" spans="1:45" ht="20.25" customHeight="1" x14ac:dyDescent="0.15">
      <c r="B88" s="44" t="s">
        <v>112</v>
      </c>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6"/>
    </row>
    <row r="89" spans="1:45" ht="73.5" customHeight="1" x14ac:dyDescent="0.15">
      <c r="B89" s="53" t="s">
        <v>56</v>
      </c>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5"/>
    </row>
    <row r="90" spans="1:45" ht="21.75" customHeight="1" x14ac:dyDescent="0.15">
      <c r="B90" s="44" t="s">
        <v>111</v>
      </c>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6"/>
    </row>
    <row r="91" spans="1:45" s="6" customFormat="1" ht="78.75" customHeight="1" x14ac:dyDescent="0.15">
      <c r="B91" s="56" t="s">
        <v>49</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8"/>
    </row>
    <row r="92" spans="1:45" s="6" customFormat="1" ht="14.25" customHeight="1" x14ac:dyDescent="0.1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row>
    <row r="93" spans="1:45" s="6" customFormat="1" ht="33.75" hidden="1" customHeight="1"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1:45" s="6" customFormat="1" ht="29.25" hidden="1" customHeight="1"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1:45" s="6" customFormat="1" ht="13.5" hidden="1" customHeight="1"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1:45" s="6" customFormat="1" ht="20.100000000000001" customHeight="1" x14ac:dyDescent="0.15">
      <c r="A96" s="35" t="s">
        <v>85</v>
      </c>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row>
    <row r="97" spans="1:39" s="6" customFormat="1" ht="6.75" customHeight="1"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row>
    <row r="98" spans="1:39" s="6" customFormat="1" ht="20.100000000000001" customHeight="1" x14ac:dyDescent="0.15">
      <c r="A98" s="7"/>
      <c r="B98" s="62" t="s">
        <v>110</v>
      </c>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4"/>
    </row>
    <row r="99" spans="1:39" s="6" customFormat="1" ht="65.25" customHeight="1" x14ac:dyDescent="0.15">
      <c r="A99"/>
      <c r="B99" s="65" t="s">
        <v>34</v>
      </c>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7"/>
    </row>
    <row r="100" spans="1:39" s="6" customFormat="1" ht="20.100000000000001" customHeight="1" x14ac:dyDescent="0.15">
      <c r="A100"/>
      <c r="B100" s="24" t="s">
        <v>6</v>
      </c>
      <c r="C100" s="18"/>
      <c r="D100" s="18"/>
      <c r="E100" s="18"/>
      <c r="F100" s="18"/>
      <c r="G100" s="18"/>
      <c r="H100" s="18"/>
      <c r="I100" s="18"/>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6"/>
    </row>
    <row r="101" spans="1:39" s="6" customFormat="1" ht="16.5" customHeight="1" x14ac:dyDescent="0.15">
      <c r="A101"/>
      <c r="B101" s="107" t="s">
        <v>10</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9"/>
    </row>
    <row r="102" spans="1:39" s="6" customFormat="1" ht="20.100000000000001" customHeight="1" x14ac:dyDescent="0.15">
      <c r="A102"/>
      <c r="B102" s="110" t="s">
        <v>109</v>
      </c>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2"/>
    </row>
    <row r="103" spans="1:39" s="6" customFormat="1" ht="145.5" customHeight="1" x14ac:dyDescent="0.15">
      <c r="B103" s="53" t="s">
        <v>39</v>
      </c>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5"/>
    </row>
    <row r="104" spans="1:39" s="6" customFormat="1" ht="153" hidden="1" customHeight="1" x14ac:dyDescent="0.15">
      <c r="B104" s="53"/>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5"/>
    </row>
    <row r="105" spans="1:39" s="6" customFormat="1" ht="20.100000000000001" customHeight="1" x14ac:dyDescent="0.15">
      <c r="A105"/>
      <c r="B105" s="110" t="s">
        <v>108</v>
      </c>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2"/>
    </row>
    <row r="106" spans="1:39" s="6" customFormat="1" ht="83.25" customHeight="1" x14ac:dyDescent="0.15">
      <c r="A106"/>
      <c r="B106" s="113" t="s">
        <v>32</v>
      </c>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5"/>
    </row>
    <row r="107" spans="1:39" s="6" customFormat="1" ht="89.25" hidden="1" customHeight="1" x14ac:dyDescent="0.15">
      <c r="A107"/>
      <c r="B107" s="113"/>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5"/>
    </row>
    <row r="108" spans="1:39" s="6" customFormat="1" ht="20.100000000000001" customHeight="1" x14ac:dyDescent="0.15">
      <c r="A108"/>
      <c r="B108" s="185" t="s">
        <v>106</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7"/>
    </row>
    <row r="109" spans="1:39" s="6" customFormat="1" ht="75.75" customHeight="1" x14ac:dyDescent="0.15">
      <c r="A109"/>
      <c r="B109" s="116" t="s">
        <v>33</v>
      </c>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8"/>
    </row>
    <row r="110" spans="1:39" s="6" customFormat="1" ht="83.25" hidden="1" customHeight="1" x14ac:dyDescent="0.15">
      <c r="A110"/>
      <c r="B110" s="116"/>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8"/>
    </row>
    <row r="111" spans="1:39" s="6" customFormat="1" ht="20.100000000000001" customHeight="1" x14ac:dyDescent="0.15">
      <c r="A111"/>
      <c r="B111" s="119" t="s">
        <v>107</v>
      </c>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4"/>
    </row>
    <row r="112" spans="1:39" s="6" customFormat="1" ht="109.5" customHeight="1" x14ac:dyDescent="0.15">
      <c r="B112" s="53" t="s">
        <v>81</v>
      </c>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5"/>
    </row>
    <row r="113" spans="1:41" s="6" customFormat="1" ht="29.25" hidden="1" customHeight="1" x14ac:dyDescent="0.15">
      <c r="B113" s="141" t="s">
        <v>77</v>
      </c>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row>
    <row r="114" spans="1:41" s="6" customFormat="1" ht="22.5" hidden="1" customHeight="1" x14ac:dyDescent="0.15">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row>
    <row r="115" spans="1:41" s="6" customFormat="1" ht="27" hidden="1" customHeight="1" x14ac:dyDescent="0.15">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row>
    <row r="116" spans="1:41" s="6" customFormat="1" ht="15" customHeight="1" x14ac:dyDescent="0.15">
      <c r="B116" s="144"/>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6"/>
    </row>
    <row r="117" spans="1:41" ht="21.75" customHeight="1" x14ac:dyDescent="0.15">
      <c r="A117" s="35" t="s">
        <v>78</v>
      </c>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row>
    <row r="118" spans="1:41" ht="20.100000000000001" customHeight="1" x14ac:dyDescent="0.15">
      <c r="B118" s="182" t="s">
        <v>50</v>
      </c>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4"/>
    </row>
    <row r="119" spans="1:41" ht="43.5" customHeight="1" x14ac:dyDescent="0.15">
      <c r="B119" s="47" t="s">
        <v>31</v>
      </c>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9"/>
    </row>
    <row r="120" spans="1:41" hidden="1" x14ac:dyDescent="0.15">
      <c r="B120" s="53"/>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5"/>
    </row>
    <row r="121" spans="1:41" ht="20.100000000000001" customHeight="1" x14ac:dyDescent="0.15">
      <c r="B121" s="91" t="s">
        <v>52</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3"/>
    </row>
    <row r="122" spans="1:41" ht="102.75" customHeight="1" x14ac:dyDescent="0.15">
      <c r="B122" s="47" t="s">
        <v>29</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9"/>
    </row>
    <row r="123" spans="1:41" ht="114.75" hidden="1" customHeight="1" x14ac:dyDescent="0.15">
      <c r="B123" s="4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9"/>
    </row>
    <row r="124" spans="1:41" ht="20.100000000000001" customHeight="1" x14ac:dyDescent="0.15">
      <c r="B124" s="59" t="s">
        <v>51</v>
      </c>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1"/>
    </row>
    <row r="125" spans="1:41" ht="62.25" customHeight="1" x14ac:dyDescent="0.15">
      <c r="B125" s="53" t="s">
        <v>30</v>
      </c>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5"/>
    </row>
    <row r="126" spans="1:41" ht="21" customHeight="1" x14ac:dyDescent="0.15">
      <c r="B126" s="59" t="s">
        <v>80</v>
      </c>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1"/>
    </row>
    <row r="127" spans="1:41" s="6" customFormat="1" ht="60" customHeight="1" x14ac:dyDescent="0.15">
      <c r="B127" s="53" t="s">
        <v>79</v>
      </c>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5"/>
    </row>
    <row r="128" spans="1:41" s="6" customFormat="1" ht="10.5" customHeight="1" x14ac:dyDescent="0.15">
      <c r="A128" s="20"/>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20"/>
      <c r="AO128" s="20"/>
    </row>
    <row r="129" spans="1:54" s="4" customFormat="1" ht="20.100000000000001" customHeight="1" x14ac:dyDescent="0.15">
      <c r="A129" s="35" t="s">
        <v>82</v>
      </c>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row>
    <row r="130" spans="1:54" ht="20.100000000000001" customHeight="1" x14ac:dyDescent="0.15">
      <c r="B130" s="62" t="s">
        <v>114</v>
      </c>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4"/>
    </row>
    <row r="131" spans="1:54" ht="129" customHeight="1" x14ac:dyDescent="0.15">
      <c r="B131" s="102" t="s">
        <v>83</v>
      </c>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4"/>
    </row>
    <row r="132" spans="1:54" hidden="1" x14ac:dyDescent="0.15">
      <c r="B132" s="36"/>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8"/>
    </row>
    <row r="133" spans="1:54" hidden="1" x14ac:dyDescent="0.15">
      <c r="B133" s="36"/>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8"/>
    </row>
    <row r="134" spans="1:54" hidden="1" x14ac:dyDescent="0.15">
      <c r="A134" s="5"/>
      <c r="B134" s="53"/>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5"/>
    </row>
    <row r="135" spans="1:54" ht="10.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row>
    <row r="136" spans="1:54" s="6" customFormat="1" ht="18" customHeight="1" x14ac:dyDescent="0.15">
      <c r="B136" s="26" t="s">
        <v>55</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2"/>
      <c r="AE136" s="12"/>
      <c r="AF136" s="12"/>
      <c r="AG136" s="12"/>
      <c r="AH136" s="12"/>
      <c r="AI136" s="12"/>
      <c r="AJ136" s="12"/>
      <c r="AK136" s="12"/>
      <c r="AL136" s="12"/>
      <c r="AM136" s="12"/>
      <c r="AN136" s="12"/>
      <c r="AO136" s="13"/>
    </row>
    <row r="137" spans="1:54" s="6" customFormat="1" ht="24" customHeight="1" x14ac:dyDescent="0.15">
      <c r="B137" s="14" t="s">
        <v>35</v>
      </c>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6"/>
      <c r="AE137" s="16"/>
      <c r="AF137" s="16"/>
      <c r="AG137" s="16"/>
      <c r="AH137" s="16"/>
      <c r="AI137" s="16"/>
      <c r="AJ137" s="16"/>
      <c r="AK137" s="16"/>
      <c r="AL137" s="16"/>
      <c r="AM137" s="16"/>
      <c r="AN137" s="16"/>
      <c r="AO137" s="17"/>
    </row>
    <row r="138" spans="1:54" s="6" customFormat="1" ht="66" customHeight="1" x14ac:dyDescent="0.15"/>
    <row r="139" spans="1:54" s="6" customFormat="1" x14ac:dyDescent="0.15"/>
    <row r="140" spans="1:54" s="6" customFormat="1" x14ac:dyDescent="0.15"/>
    <row r="141" spans="1:54" s="6" customFormat="1" x14ac:dyDescent="0.15"/>
    <row r="142" spans="1:54" s="6" customFormat="1" x14ac:dyDescent="0.15"/>
    <row r="143" spans="1:54" s="6" customFormat="1" x14ac:dyDescent="0.15"/>
    <row r="144" spans="1:54" s="6" customFormat="1" x14ac:dyDescent="0.15"/>
    <row r="145" s="6" customFormat="1" x14ac:dyDescent="0.15"/>
    <row r="146" s="6" customFormat="1" x14ac:dyDescent="0.15"/>
    <row r="147" s="6" customFormat="1" x14ac:dyDescent="0.15"/>
    <row r="148" s="6" customFormat="1" x14ac:dyDescent="0.15"/>
    <row r="149" s="6" customFormat="1" x14ac:dyDescent="0.15"/>
    <row r="150" s="6" customFormat="1" x14ac:dyDescent="0.15"/>
    <row r="151" s="6" customFormat="1" x14ac:dyDescent="0.15"/>
    <row r="152" s="6" customFormat="1" x14ac:dyDescent="0.15"/>
    <row r="153" s="6" customFormat="1" x14ac:dyDescent="0.15"/>
    <row r="154" s="6" customFormat="1" x14ac:dyDescent="0.15"/>
    <row r="155" s="6" customFormat="1" x14ac:dyDescent="0.15"/>
    <row r="156" s="6" customFormat="1" x14ac:dyDescent="0.15"/>
    <row r="157" s="6" customFormat="1" x14ac:dyDescent="0.15"/>
    <row r="158" s="6" customFormat="1" x14ac:dyDescent="0.15"/>
    <row r="159" s="6" customFormat="1" x14ac:dyDescent="0.15"/>
    <row r="160" s="6" customFormat="1" x14ac:dyDescent="0.15"/>
    <row r="161" s="6" customFormat="1" x14ac:dyDescent="0.15"/>
    <row r="162" s="6" customFormat="1" x14ac:dyDescent="0.15"/>
    <row r="163" s="6" customFormat="1" x14ac:dyDescent="0.15"/>
    <row r="164" s="6" customFormat="1" x14ac:dyDescent="0.15"/>
    <row r="165" s="6" customFormat="1" x14ac:dyDescent="0.15"/>
    <row r="166" s="6" customFormat="1" x14ac:dyDescent="0.15"/>
    <row r="167" s="6" customFormat="1" x14ac:dyDescent="0.15"/>
    <row r="168" s="6" customFormat="1" x14ac:dyDescent="0.15"/>
    <row r="169" s="6" customFormat="1" x14ac:dyDescent="0.15"/>
    <row r="170" s="6" customFormat="1" x14ac:dyDescent="0.15"/>
    <row r="171" s="6" customFormat="1" x14ac:dyDescent="0.15"/>
    <row r="172" s="6" customFormat="1" x14ac:dyDescent="0.15"/>
    <row r="173" s="6" customFormat="1" x14ac:dyDescent="0.15"/>
    <row r="174" s="6" customFormat="1" x14ac:dyDescent="0.15"/>
    <row r="175" s="6" customFormat="1" x14ac:dyDescent="0.15"/>
    <row r="176" s="6" customFormat="1" x14ac:dyDescent="0.15"/>
    <row r="177" spans="1:54" s="6" customFormat="1" x14ac:dyDescent="0.15"/>
    <row r="178" spans="1:54" s="6" customFormat="1" x14ac:dyDescent="0.15"/>
    <row r="179" spans="1:54" s="6" customFormat="1" x14ac:dyDescent="0.15"/>
    <row r="180" spans="1:54" s="6" customFormat="1" x14ac:dyDescent="0.15"/>
    <row r="181" spans="1:54" s="6" customFormat="1" x14ac:dyDescent="0.15"/>
    <row r="182" spans="1:54" s="6" customFormat="1" x14ac:dyDescent="0.15"/>
    <row r="183" spans="1:54" s="6" customFormat="1" x14ac:dyDescent="0.15"/>
    <row r="184" spans="1:54" s="6" customFormat="1" x14ac:dyDescent="0.15"/>
    <row r="185" spans="1:54" s="6" customFormat="1" x14ac:dyDescent="0.15"/>
    <row r="186" spans="1:54" s="6" customFormat="1" x14ac:dyDescent="0.15"/>
    <row r="187" spans="1:54" s="6" customFormat="1" x14ac:dyDescent="0.15"/>
    <row r="188" spans="1:54" s="6" customFormat="1" x14ac:dyDescent="0.15"/>
    <row r="189" spans="1:54" s="6" customFormat="1" x14ac:dyDescent="0.15"/>
    <row r="190" spans="1:54" x14ac:dyDescent="0.1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row>
    <row r="191" spans="1:54" x14ac:dyDescent="0.1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row>
    <row r="192" spans="1:54" x14ac:dyDescent="0.1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row>
    <row r="193" spans="1:54" x14ac:dyDescent="0.1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row>
    <row r="194" spans="1:54" x14ac:dyDescent="0.1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row>
    <row r="195" spans="1:54" x14ac:dyDescent="0.1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row>
    <row r="196" spans="1:54" x14ac:dyDescent="0.1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row>
    <row r="197" spans="1:54"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row>
    <row r="198" spans="1:54" x14ac:dyDescent="0.1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row>
    <row r="199" spans="1:54" x14ac:dyDescent="0.1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row>
    <row r="200" spans="1:54" x14ac:dyDescent="0.1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row>
    <row r="201" spans="1:54" x14ac:dyDescent="0.1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row>
    <row r="202" spans="1:54" x14ac:dyDescent="0.1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row>
    <row r="203" spans="1:54" x14ac:dyDescent="0.1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row>
    <row r="204" spans="1:54" x14ac:dyDescent="0.1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row>
    <row r="205" spans="1:54" x14ac:dyDescent="0.1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row>
    <row r="206" spans="1:54" x14ac:dyDescent="0.1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row>
    <row r="207" spans="1:54" x14ac:dyDescent="0.1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row>
    <row r="208" spans="1:54" x14ac:dyDescent="0.1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row>
    <row r="209" spans="1:54" x14ac:dyDescent="0.1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row>
    <row r="210" spans="1:54" x14ac:dyDescent="0.1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row>
    <row r="211" spans="1:54" x14ac:dyDescent="0.1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row>
    <row r="212" spans="1:54" x14ac:dyDescent="0.1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row>
    <row r="213" spans="1:54" x14ac:dyDescent="0.1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row>
    <row r="214" spans="1:54" x14ac:dyDescent="0.1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row>
    <row r="215" spans="1:54" x14ac:dyDescent="0.1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row>
    <row r="216" spans="1:54" x14ac:dyDescent="0.1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row>
    <row r="217" spans="1:54" x14ac:dyDescent="0.1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row>
    <row r="218" spans="1:54" x14ac:dyDescent="0.1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row>
    <row r="219" spans="1:54" x14ac:dyDescent="0.1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row>
    <row r="220" spans="1:54" x14ac:dyDescent="0.1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row>
    <row r="221" spans="1:54" x14ac:dyDescent="0.1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row>
    <row r="222" spans="1:54" x14ac:dyDescent="0.1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row>
    <row r="223" spans="1:54" x14ac:dyDescent="0.1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row>
    <row r="224" spans="1:54" x14ac:dyDescent="0.1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row>
    <row r="225" spans="1:54" x14ac:dyDescent="0.1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row>
    <row r="226" spans="1:54"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row>
    <row r="227" spans="1:54" x14ac:dyDescent="0.1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row>
    <row r="228" spans="1:54" x14ac:dyDescent="0.1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row>
    <row r="229" spans="1:54" x14ac:dyDescent="0.1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row>
    <row r="230" spans="1:54" x14ac:dyDescent="0.1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row>
    <row r="231" spans="1:54" x14ac:dyDescent="0.1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row>
    <row r="232" spans="1:54" x14ac:dyDescent="0.1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row>
    <row r="233" spans="1:54" x14ac:dyDescent="0.1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row>
    <row r="234" spans="1:54" x14ac:dyDescent="0.1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row>
    <row r="235" spans="1:54" x14ac:dyDescent="0.1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row>
    <row r="236" spans="1:54" x14ac:dyDescent="0.1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row>
    <row r="237" spans="1:54" x14ac:dyDescent="0.1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row>
    <row r="238" spans="1:54" x14ac:dyDescent="0.1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row>
    <row r="239" spans="1:54" x14ac:dyDescent="0.1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row>
    <row r="240" spans="1:54"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row>
    <row r="241" spans="1:54" x14ac:dyDescent="0.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row>
    <row r="242" spans="1:54"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row>
    <row r="243" spans="1:54" x14ac:dyDescent="0.1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row>
    <row r="244" spans="1:54" x14ac:dyDescent="0.1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row>
    <row r="245" spans="1:54" x14ac:dyDescent="0.1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row>
    <row r="246" spans="1:54" x14ac:dyDescent="0.1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row>
    <row r="247" spans="1:54" x14ac:dyDescent="0.1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row>
    <row r="248" spans="1:54" x14ac:dyDescent="0.1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row>
    <row r="249" spans="1:54" x14ac:dyDescent="0.1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row>
    <row r="250" spans="1:54" x14ac:dyDescent="0.1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row>
    <row r="251" spans="1:54"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row>
    <row r="252" spans="1:54" x14ac:dyDescent="0.1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row>
    <row r="253" spans="1:54"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row>
    <row r="254" spans="1:54" x14ac:dyDescent="0.1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row>
    <row r="255" spans="1:54" x14ac:dyDescent="0.1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row>
    <row r="256" spans="1:54" x14ac:dyDescent="0.1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row>
    <row r="257" spans="1:54" x14ac:dyDescent="0.1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row>
    <row r="258" spans="1:54" x14ac:dyDescent="0.1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row>
    <row r="259" spans="1:54" x14ac:dyDescent="0.1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row>
    <row r="260" spans="1:54" x14ac:dyDescent="0.1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row>
    <row r="261" spans="1:54" x14ac:dyDescent="0.1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row>
    <row r="262" spans="1:54" x14ac:dyDescent="0.1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row>
    <row r="263" spans="1:54" x14ac:dyDescent="0.1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row>
  </sheetData>
  <sheetProtection sheet="1" formatCells="0" formatRows="0" insertHyperlinks="0"/>
  <mergeCells count="187">
    <mergeCell ref="A54:AM54"/>
    <mergeCell ref="B65:AM65"/>
    <mergeCell ref="B66:AM66"/>
    <mergeCell ref="B113:AM113"/>
    <mergeCell ref="B114:AM114"/>
    <mergeCell ref="B115:AM115"/>
    <mergeCell ref="B116:AM116"/>
    <mergeCell ref="B126:AM126"/>
    <mergeCell ref="B127:AM127"/>
    <mergeCell ref="B128:AM128"/>
    <mergeCell ref="B47:C47"/>
    <mergeCell ref="B48:C48"/>
    <mergeCell ref="B49:C49"/>
    <mergeCell ref="B50:C50"/>
    <mergeCell ref="B51:C51"/>
    <mergeCell ref="B52:C52"/>
    <mergeCell ref="B53:C53"/>
    <mergeCell ref="B61:C61"/>
    <mergeCell ref="B62:C62"/>
    <mergeCell ref="B63:C63"/>
    <mergeCell ref="B64:C64"/>
    <mergeCell ref="D58:U58"/>
    <mergeCell ref="V58:AM58"/>
    <mergeCell ref="D59:U59"/>
    <mergeCell ref="V59:AM59"/>
    <mergeCell ref="D60:U60"/>
    <mergeCell ref="V60:AM60"/>
    <mergeCell ref="B46:C46"/>
    <mergeCell ref="V46:AM46"/>
    <mergeCell ref="V47:AM47"/>
    <mergeCell ref="V48:AM48"/>
    <mergeCell ref="V49:AM49"/>
    <mergeCell ref="V50:AM50"/>
    <mergeCell ref="V51:AM51"/>
    <mergeCell ref="D46:U46"/>
    <mergeCell ref="D47:U47"/>
    <mergeCell ref="D48:U48"/>
    <mergeCell ref="D49:U49"/>
    <mergeCell ref="D50:U50"/>
    <mergeCell ref="D51:U51"/>
    <mergeCell ref="D52:U52"/>
    <mergeCell ref="V52:AM52"/>
    <mergeCell ref="D53:U53"/>
    <mergeCell ref="V53:AM53"/>
    <mergeCell ref="B120:AM120"/>
    <mergeCell ref="B24:AM24"/>
    <mergeCell ref="D25:AM25"/>
    <mergeCell ref="D26:AM26"/>
    <mergeCell ref="D27:AM27"/>
    <mergeCell ref="D28:AM28"/>
    <mergeCell ref="D29:AM29"/>
    <mergeCell ref="B31:AM31"/>
    <mergeCell ref="B25:C25"/>
    <mergeCell ref="B30:AM30"/>
    <mergeCell ref="B29:C29"/>
    <mergeCell ref="B26:C26"/>
    <mergeCell ref="B27:C27"/>
    <mergeCell ref="B28:C28"/>
    <mergeCell ref="B33:C33"/>
    <mergeCell ref="B34:C34"/>
    <mergeCell ref="D33:AM33"/>
    <mergeCell ref="D34:AM34"/>
    <mergeCell ref="B32:C32"/>
    <mergeCell ref="D32:AM32"/>
    <mergeCell ref="D61:U61"/>
    <mergeCell ref="V61:AM61"/>
    <mergeCell ref="D62:U62"/>
    <mergeCell ref="V62:AM62"/>
    <mergeCell ref="B109:AM109"/>
    <mergeCell ref="B111:AM111"/>
    <mergeCell ref="B112:AM112"/>
    <mergeCell ref="B104:AM104"/>
    <mergeCell ref="B106:AM106"/>
    <mergeCell ref="B110:AM110"/>
    <mergeCell ref="B78:AM78"/>
    <mergeCell ref="B43:AM43"/>
    <mergeCell ref="B44:AM44"/>
    <mergeCell ref="B68:N68"/>
    <mergeCell ref="D63:U63"/>
    <mergeCell ref="V63:AM63"/>
    <mergeCell ref="D64:U64"/>
    <mergeCell ref="V64:AM64"/>
    <mergeCell ref="B55:AM55"/>
    <mergeCell ref="B56:C56"/>
    <mergeCell ref="D56:U56"/>
    <mergeCell ref="B57:C57"/>
    <mergeCell ref="D57:U57"/>
    <mergeCell ref="V56:AM56"/>
    <mergeCell ref="V57:AM57"/>
    <mergeCell ref="B58:C58"/>
    <mergeCell ref="B59:C59"/>
    <mergeCell ref="B60:C60"/>
    <mergeCell ref="B73:N73"/>
    <mergeCell ref="O73:AM73"/>
    <mergeCell ref="B74:N74"/>
    <mergeCell ref="O74:AM74"/>
    <mergeCell ref="B75:N75"/>
    <mergeCell ref="O75:AM75"/>
    <mergeCell ref="O67:AM67"/>
    <mergeCell ref="B134:AM134"/>
    <mergeCell ref="B132:AM132"/>
    <mergeCell ref="B82:AM82"/>
    <mergeCell ref="B83:AM83"/>
    <mergeCell ref="B84:AM84"/>
    <mergeCell ref="B85:AM85"/>
    <mergeCell ref="B131:AM131"/>
    <mergeCell ref="J100:AM100"/>
    <mergeCell ref="A129:AM129"/>
    <mergeCell ref="B125:AM125"/>
    <mergeCell ref="B123:AM123"/>
    <mergeCell ref="B101:AM101"/>
    <mergeCell ref="B102:AM102"/>
    <mergeCell ref="B103:AM103"/>
    <mergeCell ref="B105:AM105"/>
    <mergeCell ref="B107:AM107"/>
    <mergeCell ref="B108:AM108"/>
    <mergeCell ref="B122:AM122"/>
    <mergeCell ref="B20:C20"/>
    <mergeCell ref="B21:C21"/>
    <mergeCell ref="B22:C22"/>
    <mergeCell ref="B23:C23"/>
    <mergeCell ref="D22:AM22"/>
    <mergeCell ref="D23:AM23"/>
    <mergeCell ref="B35:C35"/>
    <mergeCell ref="B36:C36"/>
    <mergeCell ref="D35:AM35"/>
    <mergeCell ref="D36:AM36"/>
    <mergeCell ref="B40:C40"/>
    <mergeCell ref="D40:AM40"/>
    <mergeCell ref="B41:C41"/>
    <mergeCell ref="D41:AM41"/>
    <mergeCell ref="B42:C42"/>
    <mergeCell ref="D42:AM42"/>
    <mergeCell ref="B38:C38"/>
    <mergeCell ref="D38:AM38"/>
    <mergeCell ref="B39:C39"/>
    <mergeCell ref="D39:AM39"/>
    <mergeCell ref="O68:AM68"/>
    <mergeCell ref="B69:N69"/>
    <mergeCell ref="O69:AM69"/>
    <mergeCell ref="B130:AM130"/>
    <mergeCell ref="B18:AM18"/>
    <mergeCell ref="D19:AM19"/>
    <mergeCell ref="D20:AM20"/>
    <mergeCell ref="D21:AM21"/>
    <mergeCell ref="A2:AO2"/>
    <mergeCell ref="A16:AM16"/>
    <mergeCell ref="B17:AM17"/>
    <mergeCell ref="B19:C19"/>
    <mergeCell ref="A4:AM4"/>
    <mergeCell ref="B15:AM15"/>
    <mergeCell ref="B5:AM5"/>
    <mergeCell ref="B6:AM6"/>
    <mergeCell ref="B7:AM7"/>
    <mergeCell ref="B8:AM8"/>
    <mergeCell ref="B9:AM9"/>
    <mergeCell ref="B10:AM10"/>
    <mergeCell ref="B12:AM12"/>
    <mergeCell ref="B11:AM11"/>
    <mergeCell ref="B13:AM13"/>
    <mergeCell ref="B14:AM14"/>
    <mergeCell ref="B79:AM79"/>
    <mergeCell ref="B86:AM86"/>
    <mergeCell ref="B121:AM121"/>
    <mergeCell ref="B67:N67"/>
    <mergeCell ref="B37:AM37"/>
    <mergeCell ref="B80:AM80"/>
    <mergeCell ref="B81:AM81"/>
    <mergeCell ref="B133:AM133"/>
    <mergeCell ref="B70:N70"/>
    <mergeCell ref="O70:AM70"/>
    <mergeCell ref="B71:N71"/>
    <mergeCell ref="O71:AM71"/>
    <mergeCell ref="B72:N72"/>
    <mergeCell ref="O72:AM72"/>
    <mergeCell ref="B88:AM88"/>
    <mergeCell ref="B119:AM119"/>
    <mergeCell ref="B87:AM87"/>
    <mergeCell ref="B89:AM89"/>
    <mergeCell ref="B90:AM90"/>
    <mergeCell ref="B91:AM91"/>
    <mergeCell ref="B118:AM118"/>
    <mergeCell ref="A117:AM117"/>
    <mergeCell ref="B124:AM124"/>
    <mergeCell ref="A96:AM96"/>
    <mergeCell ref="B98:AM98"/>
    <mergeCell ref="B99:AM99"/>
  </mergeCells>
  <phoneticPr fontId="11"/>
  <pageMargins left="0.55118110236220474" right="0.19685039370078741" top="0.62992125984251968" bottom="0.39370078740157483" header="0.27559055118110237" footer="0.19685039370078741"/>
  <pageSetup paperSize="9" orientation="portrait" r:id="rId1"/>
  <headerFooter>
    <oddHeader>&amp;C&amp;"-,太字"&amp;16&amp;E&amp;K0000FFおかやまＩＴ経営力大賞　応募様式Ｂ（記入例）</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応募様式B （実践内容）</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亨ITC 岡</cp:lastModifiedBy>
  <cp:lastPrinted>2024-08-08T05:10:13Z</cp:lastPrinted>
  <dcterms:created xsi:type="dcterms:W3CDTF">2016-04-21T02:00:25Z</dcterms:created>
  <dcterms:modified xsi:type="dcterms:W3CDTF">2024-08-08T07:58:24Z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